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ft\Dropbox\DG\INFORMATEUR\"/>
    </mc:Choice>
  </mc:AlternateContent>
  <xr:revisionPtr revIDLastSave="0" documentId="13_ncr:1_{812694E4-9C04-4061-92AD-9150D3D78C0B}" xr6:coauthVersionLast="47" xr6:coauthVersionMax="47" xr10:uidLastSave="{00000000-0000-0000-0000-000000000000}"/>
  <bookViews>
    <workbookView xWindow="-120" yWindow="-120" windowWidth="29040" windowHeight="15840" tabRatio="775" firstSheet="1" activeTab="8" xr2:uid="{00000000-000D-0000-FFFF-FFFF00000000}"/>
  </bookViews>
  <sheets>
    <sheet name="00 Page de garde" sheetId="8" r:id="rId1"/>
    <sheet name="00 TableauRécap" sheetId="7" r:id="rId2"/>
    <sheet name="01 Conseil" sheetId="2" r:id="rId3"/>
    <sheet name="02 Collège" sheetId="3" r:id="rId4"/>
    <sheet name="03 CommissionFinances" sheetId="4" r:id="rId5"/>
    <sheet name="04 CommissionTravaux" sheetId="5" r:id="rId6"/>
    <sheet name="05 Rémunérations totales" sheetId="6" r:id="rId7"/>
    <sheet name="06 Mandats (par nom)" sheetId="10" r:id="rId8"/>
    <sheet name="07 Mandats (par mandat)" sheetId="9" r:id="rId9"/>
  </sheets>
  <definedNames>
    <definedName name="_xlnm._FilterDatabase" localSheetId="7" hidden="1">'06 Mandats (par nom)'!$A$2:$H$421</definedName>
    <definedName name="_xlnm._FilterDatabase" localSheetId="8" hidden="1">'07 Mandats (par mandat)'!$A$2:$I$2</definedName>
    <definedName name="OLE_LINK16" localSheetId="4">'03 CommissionFinances'!#REF!</definedName>
    <definedName name="OLE_LINK4" localSheetId="4">'03 CommissionFinances'!#REF!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6" l="1"/>
  <c r="C4" i="7"/>
  <c r="C4" i="6"/>
  <c r="C3" i="7"/>
  <c r="C27" i="7" s="1"/>
  <c r="C19" i="6"/>
  <c r="C6" i="7"/>
  <c r="C15" i="6"/>
  <c r="C5" i="7"/>
  <c r="C21" i="6"/>
  <c r="G21" i="6" s="1"/>
  <c r="C11" i="7"/>
  <c r="C23" i="6"/>
  <c r="G23" i="6" s="1"/>
  <c r="C7" i="7"/>
  <c r="P10" i="2"/>
  <c r="H3" i="3"/>
  <c r="H2" i="3"/>
  <c r="D2" i="3"/>
  <c r="E2" i="3"/>
  <c r="F2" i="3"/>
  <c r="G2" i="3"/>
  <c r="D3" i="3"/>
  <c r="E3" i="3"/>
  <c r="F3" i="3"/>
  <c r="G3" i="3"/>
  <c r="C3" i="3"/>
  <c r="C2" i="3"/>
  <c r="B2" i="3"/>
  <c r="B3" i="3"/>
  <c r="O10" i="2"/>
  <c r="O11" i="2"/>
  <c r="O12" i="2"/>
  <c r="O19" i="2"/>
  <c r="P19" i="2" s="1"/>
  <c r="O20" i="2"/>
  <c r="N10" i="2"/>
  <c r="N13" i="2"/>
  <c r="N21" i="2"/>
  <c r="N22" i="2"/>
  <c r="M24" i="2"/>
  <c r="N24" i="2" s="1"/>
  <c r="M20" i="2"/>
  <c r="N20" i="2" s="1"/>
  <c r="M16" i="2"/>
  <c r="N16" i="2" s="1"/>
  <c r="M14" i="2"/>
  <c r="N14" i="2" s="1"/>
  <c r="M5" i="2"/>
  <c r="O5" i="2" s="1"/>
  <c r="M4" i="2"/>
  <c r="O4" i="2" s="1"/>
  <c r="M23" i="2"/>
  <c r="N23" i="2" s="1"/>
  <c r="M22" i="2"/>
  <c r="O22" i="2" s="1"/>
  <c r="P22" i="2" s="1"/>
  <c r="M21" i="2"/>
  <c r="O21" i="2" s="1"/>
  <c r="P21" i="2" s="1"/>
  <c r="M19" i="2"/>
  <c r="N19" i="2" s="1"/>
  <c r="M18" i="2"/>
  <c r="N18" i="2" s="1"/>
  <c r="M17" i="2"/>
  <c r="N17" i="2" s="1"/>
  <c r="M15" i="2"/>
  <c r="N15" i="2" s="1"/>
  <c r="M13" i="2"/>
  <c r="O13" i="2" s="1"/>
  <c r="P13" i="2" s="1"/>
  <c r="M12" i="2"/>
  <c r="N12" i="2" s="1"/>
  <c r="M11" i="2"/>
  <c r="N11" i="2" s="1"/>
  <c r="M9" i="2"/>
  <c r="N9" i="2" s="1"/>
  <c r="M8" i="2"/>
  <c r="N8" i="2" s="1"/>
  <c r="M7" i="2"/>
  <c r="N7" i="2" s="1"/>
  <c r="M6" i="2"/>
  <c r="N6" i="2" s="1"/>
  <c r="M3" i="2"/>
  <c r="N3" i="2" s="1"/>
  <c r="H11" i="5"/>
  <c r="H6" i="5"/>
  <c r="H12" i="5"/>
  <c r="H10" i="5"/>
  <c r="H8" i="5"/>
  <c r="H7" i="5"/>
  <c r="H5" i="5"/>
  <c r="H4" i="5"/>
  <c r="H2" i="5"/>
  <c r="H13" i="4"/>
  <c r="H11" i="4"/>
  <c r="H10" i="4"/>
  <c r="H8" i="4"/>
  <c r="H7" i="4"/>
  <c r="H6" i="4"/>
  <c r="H5" i="4"/>
  <c r="H4" i="4"/>
  <c r="A5" i="3"/>
  <c r="A6" i="3" s="1"/>
  <c r="A8" i="3" s="1"/>
  <c r="A9" i="3" s="1"/>
  <c r="A10" i="3" s="1"/>
  <c r="A14" i="3" s="1"/>
  <c r="A15" i="3" s="1"/>
  <c r="A16" i="3" s="1"/>
  <c r="A23" i="3" s="1"/>
  <c r="A24" i="3" s="1"/>
  <c r="A25" i="3" s="1"/>
  <c r="A27" i="3" s="1"/>
  <c r="A28" i="3" s="1"/>
  <c r="A29" i="3" s="1"/>
  <c r="A30" i="3" s="1"/>
  <c r="A31" i="3" s="1"/>
  <c r="A32" i="3" s="1"/>
  <c r="A35" i="3" s="1"/>
  <c r="A36" i="3" s="1"/>
  <c r="A37" i="3" s="1"/>
  <c r="A38" i="3" s="1"/>
  <c r="A41" i="3" s="1"/>
  <c r="A42" i="3" s="1"/>
  <c r="A44" i="3" s="1"/>
  <c r="A45" i="3" s="1"/>
  <c r="A46" i="3" s="1"/>
  <c r="A47" i="3" s="1"/>
  <c r="A48" i="3" s="1"/>
  <c r="A49" i="3" s="1"/>
  <c r="G20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2" i="6"/>
  <c r="G2" i="6"/>
  <c r="P11" i="2"/>
  <c r="P12" i="2"/>
  <c r="N4" i="2" l="1"/>
  <c r="O18" i="2"/>
  <c r="P18" i="2" s="1"/>
  <c r="O3" i="2"/>
  <c r="P3" i="2" s="1"/>
  <c r="O17" i="2"/>
  <c r="P17" i="2" s="1"/>
  <c r="O9" i="2"/>
  <c r="P9" i="2" s="1"/>
  <c r="O24" i="2"/>
  <c r="O16" i="2"/>
  <c r="O8" i="2"/>
  <c r="P8" i="2" s="1"/>
  <c r="O23" i="2"/>
  <c r="P23" i="2" s="1"/>
  <c r="O15" i="2"/>
  <c r="P15" i="2" s="1"/>
  <c r="O7" i="2"/>
  <c r="P7" i="2" s="1"/>
  <c r="O14" i="2"/>
  <c r="O6" i="2"/>
  <c r="P6" i="2" s="1"/>
  <c r="N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C1" authorId="0" shapeId="0" xr:uid="{96FEF37F-5A25-4067-AB5C-4BC8E4B22225}">
      <text>
        <r>
          <rPr>
            <b/>
            <sz val="9"/>
            <color indexed="81"/>
            <rFont val="Tahoma"/>
            <family val="2"/>
          </rPr>
          <t>CE 31/01/23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01120A12-6920-44CB-9CBF-95AC39B73990}">
      <text>
        <r>
          <rPr>
            <b/>
            <sz val="9"/>
            <color indexed="81"/>
            <rFont val="Tahoma"/>
            <family val="2"/>
          </rPr>
          <t>CE 19/12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C1" authorId="0" shapeId="0" xr:uid="{4C3E5E95-8AD6-41EA-A891-4957BFF95B8F}">
      <text>
        <r>
          <rPr>
            <sz val="9"/>
            <color indexed="81"/>
            <rFont val="Tahoma"/>
            <family val="2"/>
          </rPr>
          <t>CE 11/07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D361" authorId="0" shapeId="0" xr:uid="{93E45ABF-0D29-4AC0-BFCA-E8FBA19F7A58}">
      <text>
        <r>
          <rPr>
            <sz val="9"/>
            <color indexed="81"/>
            <rFont val="Tahoma"/>
            <family val="2"/>
          </rPr>
          <t xml:space="preserve">Monsieur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E325" authorId="0" shapeId="0" xr:uid="{48AFC02F-122B-4133-B32C-CB580BB420E1}">
      <text>
        <r>
          <rPr>
            <sz val="9"/>
            <color indexed="81"/>
            <rFont val="Tahoma"/>
            <family val="2"/>
          </rPr>
          <t xml:space="preserve">Monsieur
</t>
        </r>
      </text>
    </comment>
  </commentList>
</comments>
</file>

<file path=xl/sharedStrings.xml><?xml version="1.0" encoding="utf-8"?>
<sst xmlns="http://schemas.openxmlformats.org/spreadsheetml/2006/main" count="6324" uniqueCount="557">
  <si>
    <t>% absence</t>
  </si>
  <si>
    <t>Nicolas</t>
  </si>
  <si>
    <t>TEFNIN</t>
  </si>
  <si>
    <t>Paul</t>
  </si>
  <si>
    <t>MATHY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</si>
  <si>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</si>
  <si>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</si>
  <si>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</si>
  <si>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</si>
  <si>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</si>
  <si>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</si>
  <si>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</si>
  <si>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</si>
  <si>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Françoise</t>
  </si>
  <si>
    <t>GUYOT</t>
  </si>
  <si>
    <t>Frank</t>
  </si>
  <si>
    <t>GAZZARD</t>
  </si>
  <si>
    <t>Charles</t>
  </si>
  <si>
    <t>GARDIER</t>
  </si>
  <si>
    <t>Sophie</t>
  </si>
  <si>
    <t>DELETTRE</t>
  </si>
  <si>
    <t>Claude</t>
  </si>
  <si>
    <t>BROUET</t>
  </si>
  <si>
    <t>% présence</t>
  </si>
  <si>
    <t>Sophie 
DELETTRE</t>
  </si>
  <si>
    <t>Paul 
MATHY</t>
  </si>
  <si>
    <t>-</t>
  </si>
  <si>
    <t>FAGARD</t>
  </si>
  <si>
    <t>Arnaud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</si>
  <si>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</si>
  <si>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</si>
  <si>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</si>
  <si>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</si>
  <si>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</si>
  <si>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</si>
  <si>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</si>
  <si>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</si>
  <si>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</si>
  <si>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</si>
  <si>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</si>
  <si>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</si>
  <si>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Montant perçu</t>
  </si>
  <si>
    <t>Nicolas
TEFNIN</t>
  </si>
  <si>
    <t>Nb séances</t>
  </si>
  <si>
    <t>DORVAL</t>
  </si>
  <si>
    <t>Fabienne</t>
  </si>
  <si>
    <t>DOYEN</t>
  </si>
  <si>
    <t>Ginette</t>
  </si>
  <si>
    <t>Nb 
séances</t>
  </si>
  <si>
    <t>Charlotte
GUYOT-
STEVENS</t>
  </si>
  <si>
    <t>Conseil communal</t>
  </si>
  <si>
    <t>Comm. Finances</t>
  </si>
  <si>
    <t>Comm. Travaux</t>
  </si>
  <si>
    <t>Traitement</t>
  </si>
  <si>
    <t>TOTAL</t>
  </si>
  <si>
    <t>GOFFIN</t>
  </si>
  <si>
    <t>André</t>
  </si>
  <si>
    <t>Gilles
BRUCK</t>
  </si>
  <si>
    <t>Alda
GREOLI</t>
  </si>
  <si>
    <t>GREOLI</t>
  </si>
  <si>
    <t>Alda</t>
  </si>
  <si>
    <t>Visio</t>
  </si>
  <si>
    <t>V = présent
V+€ = présent avec jeton de présence
X = absent
- = pas concerné</t>
  </si>
  <si>
    <t>X</t>
  </si>
  <si>
    <t>V</t>
  </si>
  <si>
    <t>V+€</t>
  </si>
  <si>
    <t xml:space="preserve">V    </t>
  </si>
  <si>
    <t xml:space="preserve">X    </t>
  </si>
  <si>
    <t>V+€
(double jeton)</t>
  </si>
  <si>
    <t>V = présent
V+€ = présent avec 
jeton de présence
X = absent
- = pas concerné</t>
  </si>
  <si>
    <t>Fonction</t>
  </si>
  <si>
    <t>Nom et Prénom</t>
  </si>
  <si>
    <t>Rémunération annuelle brute</t>
  </si>
  <si>
    <t>Détail de la rémunération et des avantages</t>
  </si>
  <si>
    <t>Justification de la rémunération si autre qu’un jeton</t>
  </si>
  <si>
    <t>Liste des mandats dérivés liés à la fonction et rémunération éventuelle</t>
  </si>
  <si>
    <t>Pourcentage de participation aux réunions</t>
  </si>
  <si>
    <t>Collège communal</t>
  </si>
  <si>
    <t>Commission finances</t>
  </si>
  <si>
    <t>Commission travaux</t>
  </si>
  <si>
    <t>Bourgmestre</t>
  </si>
  <si>
    <t>DELETTRE Sophie</t>
  </si>
  <si>
    <t>Traitement de Bourgmestre</t>
  </si>
  <si>
    <t>Voir détail des mandats dérivés repris en annexe. La commune ne dispose pas du détail des rémunérations dans les organismes en question.</t>
  </si>
  <si>
    <t>Echevin</t>
  </si>
  <si>
    <t>Traitement d’Échevin</t>
  </si>
  <si>
    <t>Conseiller communal</t>
  </si>
  <si>
    <t>BRUCK Gilles</t>
  </si>
  <si>
    <t>Jetons de présence</t>
  </si>
  <si>
    <t>FREDERIC Yoann</t>
  </si>
  <si>
    <t>Conseiller communal (Président)</t>
  </si>
  <si>
    <t>GUYOT-STEVENS Charlotte</t>
  </si>
  <si>
    <t>KUO Wee Min</t>
  </si>
  <si>
    <t>MATHY Paul</t>
  </si>
  <si>
    <t>TEFNIN Nicolas</t>
  </si>
  <si>
    <t>Présidente de CPAS</t>
  </si>
  <si>
    <t>GREOLI Alda</t>
  </si>
  <si>
    <t>/</t>
  </si>
  <si>
    <t>BROUET Claude</t>
  </si>
  <si>
    <t>DORVAL Fabienne</t>
  </si>
  <si>
    <t>DOYEN Ginette</t>
  </si>
  <si>
    <t>FAGARD Arnaud</t>
  </si>
  <si>
    <t>FORTHOMME Marie-Paule</t>
  </si>
  <si>
    <t>GARDIER Charles</t>
  </si>
  <si>
    <t>GAZZARD Frank</t>
  </si>
  <si>
    <t>GOFFIN André</t>
  </si>
  <si>
    <t>GUYOT Françoise</t>
  </si>
  <si>
    <t>HOURLAY Philippe</t>
  </si>
  <si>
    <t>JANSSEN Laurent</t>
  </si>
  <si>
    <t>JURION Bernard</t>
  </si>
  <si>
    <t>LIBERT Yves</t>
  </si>
  <si>
    <t>MORDAN Paul</t>
  </si>
  <si>
    <t>Total général</t>
  </si>
  <si>
    <t>Echevin (jusqu'au 26/01/23)</t>
  </si>
  <si>
    <t>Traitement d’Échevin (dont pécule de vacances basé sur les prestations de 2022)</t>
  </si>
  <si>
    <t>Pécule de vacances d'ancien échevin (basé sur les prestations de 2022)</t>
  </si>
  <si>
    <t>Numéro d’identification (BCE)</t>
  </si>
  <si>
    <t>Type d’institution</t>
  </si>
  <si>
    <t>Commune</t>
  </si>
  <si>
    <t>Nom de l’institution</t>
  </si>
  <si>
    <t>Commune de SPA</t>
  </si>
  <si>
    <t>Période de reporting</t>
  </si>
  <si>
    <t>Nombre de réunions</t>
  </si>
  <si>
    <t>Conseil Communal</t>
  </si>
  <si>
    <t>Collège Communal</t>
  </si>
  <si>
    <t>Commission des finances</t>
  </si>
  <si>
    <t>Commission des travaux</t>
  </si>
  <si>
    <r>
      <t>1)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Tableau des présences au Conseil communal</t>
    </r>
  </si>
  <si>
    <r>
      <t>2)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Tableau des présences au Collège communal</t>
    </r>
  </si>
  <si>
    <r>
      <t>3)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Times New Roman"/>
        <family val="1"/>
      </rPr>
      <t>Tableau des présences à la commission des finances</t>
    </r>
  </si>
  <si>
    <r>
      <t>4)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Times New Roman"/>
        <family val="1"/>
      </rPr>
      <t>Tableau des présences à la commission des travaux et de la sécurité routière</t>
    </r>
  </si>
  <si>
    <r>
      <t>6)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Times New Roman"/>
        <family val="1"/>
      </rPr>
      <t>Tableau des mandats dérivés exercés par les conseillers communaux (par ordre alphabétique)</t>
    </r>
  </si>
  <si>
    <r>
      <t>7)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Times New Roman"/>
        <family val="1"/>
      </rPr>
      <t>Tableau des mandats dérivés exercés par les conseillers communaux (par ordre de mandats)</t>
    </r>
  </si>
  <si>
    <r>
      <t>5)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Times New Roman"/>
        <family val="1"/>
      </rPr>
      <t>Tableau des rémunérations totales</t>
    </r>
  </si>
  <si>
    <t>Conseiller communal 
(à partir du 26/01/23)</t>
  </si>
  <si>
    <t>Outre cette page de garde, le dossier contient le tableau récapitulatif</t>
  </si>
  <si>
    <t>(rémunérations et taux de présences) ainsi que les 7 annexes suivantes:</t>
  </si>
  <si>
    <t>AC Spa - Rapport de rémunération 2023 - Annexe 7 - Mandats dérivés (par mandat)</t>
  </si>
  <si>
    <t>CodeTri</t>
  </si>
  <si>
    <t>Type</t>
  </si>
  <si>
    <t>Institution / Organe</t>
  </si>
  <si>
    <t>Nom</t>
  </si>
  <si>
    <t>Prénom</t>
  </si>
  <si>
    <t>Mandat-Fonction</t>
  </si>
  <si>
    <t>Parti</t>
  </si>
  <si>
    <t>Date entrée (conseil si communal)</t>
  </si>
  <si>
    <t>Date sortie</t>
  </si>
  <si>
    <t>1-0-1</t>
  </si>
  <si>
    <t>Institutionnel</t>
  </si>
  <si>
    <t>MR</t>
  </si>
  <si>
    <t>1-0-2</t>
  </si>
  <si>
    <t>1-1</t>
  </si>
  <si>
    <t>Zone de secours</t>
  </si>
  <si>
    <t>Vice-Président</t>
  </si>
  <si>
    <t>1-2-1</t>
  </si>
  <si>
    <t>Collège de Police</t>
  </si>
  <si>
    <t>Président</t>
  </si>
  <si>
    <t>1-2-2</t>
  </si>
  <si>
    <t>Conseil de Police</t>
  </si>
  <si>
    <t>Conseiller</t>
  </si>
  <si>
    <t>Alternative Plus</t>
  </si>
  <si>
    <t>S.P.A.</t>
  </si>
  <si>
    <t>1-3-1</t>
  </si>
  <si>
    <t>CPAS</t>
  </si>
  <si>
    <t>Présidente</t>
  </si>
  <si>
    <t>Osons Spa</t>
  </si>
  <si>
    <t>1-3-2</t>
  </si>
  <si>
    <t>MINSART</t>
  </si>
  <si>
    <t>Laurence</t>
  </si>
  <si>
    <t>DELBEUCK</t>
  </si>
  <si>
    <t>Béatrice</t>
  </si>
  <si>
    <t>GRIGNARD</t>
  </si>
  <si>
    <t>Baptiste</t>
  </si>
  <si>
    <t>MATHIEU</t>
  </si>
  <si>
    <t>Vinciane</t>
  </si>
  <si>
    <t>LORENT</t>
  </si>
  <si>
    <t>Véronique</t>
  </si>
  <si>
    <t>ANDRI</t>
  </si>
  <si>
    <t>Simon</t>
  </si>
  <si>
    <t>Charles Jr.</t>
  </si>
  <si>
    <t>WERGIFOSSE</t>
  </si>
  <si>
    <t>1-4-1</t>
  </si>
  <si>
    <t>RCA</t>
  </si>
  <si>
    <t>Administrateur</t>
  </si>
  <si>
    <t>1-4-2</t>
  </si>
  <si>
    <t>Observateur</t>
  </si>
  <si>
    <t>1-4-3</t>
  </si>
  <si>
    <t>Commissaire</t>
  </si>
  <si>
    <t>1-5</t>
  </si>
  <si>
    <t>Association de projet Parc naturel des Sources</t>
  </si>
  <si>
    <t>Membre</t>
  </si>
  <si>
    <t>Représentants</t>
  </si>
  <si>
    <t>2-01</t>
  </si>
  <si>
    <t>Intercommunale</t>
  </si>
  <si>
    <t>AIDE</t>
  </si>
  <si>
    <t>Délégué</t>
  </si>
  <si>
    <t>2-02-1</t>
  </si>
  <si>
    <t>Aqualis</t>
  </si>
  <si>
    <t>CDH</t>
  </si>
  <si>
    <t>ECOLO</t>
  </si>
  <si>
    <t>2-02-2</t>
  </si>
  <si>
    <t>2-03</t>
  </si>
  <si>
    <t>CHR Verviers</t>
  </si>
  <si>
    <t>Déléguée</t>
  </si>
  <si>
    <t>2-04</t>
  </si>
  <si>
    <t>ECETIA</t>
  </si>
  <si>
    <t>2-05</t>
  </si>
  <si>
    <t>Enodia</t>
  </si>
  <si>
    <t>2-06-1</t>
  </si>
  <si>
    <t>FINIMO</t>
  </si>
  <si>
    <t>2-06-2</t>
  </si>
  <si>
    <t>2-07-1</t>
  </si>
  <si>
    <t>Heures Claires</t>
  </si>
  <si>
    <t>2-07-2</t>
  </si>
  <si>
    <t>2-08</t>
  </si>
  <si>
    <t>IMIO</t>
  </si>
  <si>
    <t>2-09</t>
  </si>
  <si>
    <t>Intradel</t>
  </si>
  <si>
    <t>2-10</t>
  </si>
  <si>
    <t>Neomansio</t>
  </si>
  <si>
    <t xml:space="preserve">FORTHOMME </t>
  </si>
  <si>
    <t>Marie_paule</t>
  </si>
  <si>
    <t>2-11</t>
  </si>
  <si>
    <t>Ores</t>
  </si>
  <si>
    <t>2-12</t>
  </si>
  <si>
    <t>RESA</t>
  </si>
  <si>
    <t>2-13</t>
  </si>
  <si>
    <t>SPI</t>
  </si>
  <si>
    <t>3-01</t>
  </si>
  <si>
    <t>ASBL</t>
  </si>
  <si>
    <t>AIS Haute-Ardenne</t>
  </si>
  <si>
    <t>3-02</t>
  </si>
  <si>
    <t>ALE</t>
  </si>
  <si>
    <t>MONTULET</t>
  </si>
  <si>
    <t>Chantal</t>
  </si>
  <si>
    <t>GHYSSENS</t>
  </si>
  <si>
    <t>Pierre</t>
  </si>
  <si>
    <t>AUVERSACK</t>
  </si>
  <si>
    <t>Julien</t>
  </si>
  <si>
    <t>HURDEBISE</t>
  </si>
  <si>
    <t>Hugo</t>
  </si>
  <si>
    <t>3-03-1</t>
  </si>
  <si>
    <t>Association de gestion du centre sportif de Warfaaz</t>
  </si>
  <si>
    <t>UENTEN</t>
  </si>
  <si>
    <t>Annick</t>
  </si>
  <si>
    <t>3-03-2</t>
  </si>
  <si>
    <t xml:space="preserve">JURION </t>
  </si>
  <si>
    <t>Vérificateur</t>
  </si>
  <si>
    <t>3-03-3</t>
  </si>
  <si>
    <t>CHRISTIANE</t>
  </si>
  <si>
    <t>Michel</t>
  </si>
  <si>
    <t>Membre de l'AG</t>
  </si>
  <si>
    <t>3-03-4</t>
  </si>
  <si>
    <t>BLOEMERS</t>
  </si>
  <si>
    <t>Jean-Jacques</t>
  </si>
  <si>
    <t>Membre extérieur</t>
  </si>
  <si>
    <t>3-04</t>
  </si>
  <si>
    <t>Badaboum</t>
  </si>
  <si>
    <t>3-05</t>
  </si>
  <si>
    <t>CECP</t>
  </si>
  <si>
    <t>3-06</t>
  </si>
  <si>
    <t>Centre Culturel</t>
  </si>
  <si>
    <t xml:space="preserve">DELETTRE </t>
  </si>
  <si>
    <t>3-07</t>
  </si>
  <si>
    <t>Centre régional de la petite enfance</t>
  </si>
  <si>
    <t>MOENS</t>
  </si>
  <si>
    <t>Luc</t>
  </si>
  <si>
    <t>3-08</t>
  </si>
  <si>
    <t>Cercle artistique</t>
  </si>
  <si>
    <t>3-09</t>
  </si>
  <si>
    <t>Contrat de rivière Vesdre</t>
  </si>
  <si>
    <t>3-10</t>
  </si>
  <si>
    <t>Domaine de Bérinzenne</t>
  </si>
  <si>
    <t>3-11</t>
  </si>
  <si>
    <t>Fédération du tourisme de la province de Liège</t>
  </si>
  <si>
    <t>3-12-1</t>
  </si>
  <si>
    <t>Fédération thermale</t>
  </si>
  <si>
    <t>3-12-2</t>
  </si>
  <si>
    <t>3-12-3</t>
  </si>
  <si>
    <t>3-13</t>
  </si>
  <si>
    <t>Maison des Jeunes et de la Culture</t>
  </si>
  <si>
    <t>UNDORF</t>
  </si>
  <si>
    <t>Adrien</t>
  </si>
  <si>
    <t>TAMO</t>
  </si>
  <si>
    <t>3-14-1</t>
  </si>
  <si>
    <t>Maison du tourisme du pays des sources</t>
  </si>
  <si>
    <t>3-14-2</t>
  </si>
  <si>
    <t>HENNEMONT</t>
  </si>
  <si>
    <t>Anaïs</t>
  </si>
  <si>
    <t>3-15</t>
  </si>
  <si>
    <t>Manufacture des bois et jolités de Spa</t>
  </si>
  <si>
    <t>3-16</t>
  </si>
  <si>
    <t>Office du tourisme</t>
  </si>
  <si>
    <t>3-17</t>
  </si>
  <si>
    <t>Région de Verviers - Conférence des bourgmestres et du collège provincial de Liège</t>
  </si>
  <si>
    <t>3-18-1</t>
  </si>
  <si>
    <t>Royal Festival de Spa </t>
  </si>
  <si>
    <t>BONAZZA</t>
  </si>
  <si>
    <t>Laura</t>
  </si>
  <si>
    <t>Caroline</t>
  </si>
  <si>
    <t>3-18-2</t>
  </si>
  <si>
    <t>Représentant du patrimoine au CA</t>
  </si>
  <si>
    <t>CE 02/05/2019</t>
  </si>
  <si>
    <t>3-19</t>
  </si>
  <si>
    <t>Télévesdre</t>
  </si>
  <si>
    <t>3-20</t>
  </si>
  <si>
    <t>UVCW</t>
  </si>
  <si>
    <t>3-21</t>
  </si>
  <si>
    <t>Villes thermales européennes historiques</t>
  </si>
  <si>
    <t>4-1</t>
  </si>
  <si>
    <t>Commission communale</t>
  </si>
  <si>
    <t>Commission des Finances</t>
  </si>
  <si>
    <t>4-2</t>
  </si>
  <si>
    <t xml:space="preserve">LIBERT </t>
  </si>
  <si>
    <t>5-1</t>
  </si>
  <si>
    <t>Conseil consultatif</t>
  </si>
  <si>
    <t>Conseil consultatif jeunesse</t>
  </si>
  <si>
    <t>HAGLESTEIN</t>
  </si>
  <si>
    <t>Jocelyne</t>
  </si>
  <si>
    <t>5-2-1</t>
  </si>
  <si>
    <t>Conseil consultatif particip. citoyenne</t>
  </si>
  <si>
    <t>RE</t>
  </si>
  <si>
    <t>Gino</t>
  </si>
  <si>
    <t>5-2-2</t>
  </si>
  <si>
    <t>AUGUSTIN</t>
  </si>
  <si>
    <t>Carole</t>
  </si>
  <si>
    <t>(quartier tennis)</t>
  </si>
  <si>
    <t>BOURGEOIS</t>
  </si>
  <si>
    <t>Didier</t>
  </si>
  <si>
    <t>(Winamplanche)</t>
  </si>
  <si>
    <t>VOLL</t>
  </si>
  <si>
    <t>Marie-Louise</t>
  </si>
  <si>
    <t>(Waux-Hall)</t>
  </si>
  <si>
    <t>FASSIN</t>
  </si>
  <si>
    <t>Marie-Claire</t>
  </si>
  <si>
    <t>(Creppe)</t>
  </si>
  <si>
    <t>JEHIN</t>
  </si>
  <si>
    <t>(Vieux-Spa)</t>
  </si>
  <si>
    <t>QUOIDBACH</t>
  </si>
  <si>
    <t>(Nivezé)</t>
  </si>
  <si>
    <t>5-2-3</t>
  </si>
  <si>
    <t>DELEPINE</t>
  </si>
  <si>
    <t>Alix</t>
  </si>
  <si>
    <t>(citoyen/ne)</t>
  </si>
  <si>
    <t>SACRE</t>
  </si>
  <si>
    <t>Valérie</t>
  </si>
  <si>
    <t>VASSEN</t>
  </si>
  <si>
    <t>Sébastien Hubert</t>
  </si>
  <si>
    <t>5-3</t>
  </si>
  <si>
    <t>Conseil consultatif patrimoine</t>
  </si>
  <si>
    <t>CARO</t>
  </si>
  <si>
    <t>BEUKEN</t>
  </si>
  <si>
    <t>Emile</t>
  </si>
  <si>
    <t>5-4</t>
  </si>
  <si>
    <t>Conseil consultatif sports</t>
  </si>
  <si>
    <t>MEAUXSOONE</t>
  </si>
  <si>
    <t>DELSAUX</t>
  </si>
  <si>
    <t>Jean-Yves</t>
  </si>
  <si>
    <t xml:space="preserve">MINSART </t>
  </si>
  <si>
    <t>CHARLIER</t>
  </si>
  <si>
    <t>Thomas</t>
  </si>
  <si>
    <t>ALLEMAN</t>
  </si>
  <si>
    <t>Mathilde</t>
  </si>
  <si>
    <t>5-5</t>
  </si>
  <si>
    <t>Conseil consultatif vie associative</t>
  </si>
  <si>
    <t>FLORANI</t>
  </si>
  <si>
    <t>DORIGO</t>
  </si>
  <si>
    <t>Marianne</t>
  </si>
  <si>
    <t>DE CONINCK</t>
  </si>
  <si>
    <t>Nathalie</t>
  </si>
  <si>
    <t>Secrétaire</t>
  </si>
  <si>
    <t>5-6</t>
  </si>
  <si>
    <t>Conseil consultatif communication</t>
  </si>
  <si>
    <t>DANDRIFOSSE</t>
  </si>
  <si>
    <t>Marie</t>
  </si>
  <si>
    <t>VANDENBROUCK</t>
  </si>
  <si>
    <t>Jean-Léon</t>
  </si>
  <si>
    <t>MOSSOUX</t>
  </si>
  <si>
    <t>Thérèse</t>
  </si>
  <si>
    <t>5-7</t>
  </si>
  <si>
    <t>Conseil consultatif de l’énergie, de l’environnement, du développement durable et de la transition écologique</t>
  </si>
  <si>
    <t>LEEMANS</t>
  </si>
  <si>
    <t>Mélissa</t>
  </si>
  <si>
    <t>HURLET</t>
  </si>
  <si>
    <t>Lucien</t>
  </si>
  <si>
    <t>5-8-1</t>
  </si>
  <si>
    <t>Conseil Consultatif de la Personne Handicapée</t>
  </si>
  <si>
    <t>Membre de droit</t>
  </si>
  <si>
    <t>5-8-2</t>
  </si>
  <si>
    <t>5-8-3</t>
  </si>
  <si>
    <t>BARTH</t>
  </si>
  <si>
    <t>(agent CPAS)</t>
  </si>
  <si>
    <t>CRICKBOOM</t>
  </si>
  <si>
    <t>Stéphanie</t>
  </si>
  <si>
    <t>5-8-4</t>
  </si>
  <si>
    <t>COLLA</t>
  </si>
  <si>
    <t>Martine</t>
  </si>
  <si>
    <t>(asbl la Lumière)</t>
  </si>
  <si>
    <t>CREPPE</t>
  </si>
  <si>
    <t>Anne-Françoise</t>
  </si>
  <si>
    <t>(asbl saint Michel)</t>
  </si>
  <si>
    <t>HALLEUX</t>
  </si>
  <si>
    <t>Isabelle</t>
  </si>
  <si>
    <t>(asbl ALTEO - Mut. Chrétienne)</t>
  </si>
  <si>
    <t>NEUVILLE</t>
  </si>
  <si>
    <t>Pierre-Yves</t>
  </si>
  <si>
    <t>(AVIQ Verviers)</t>
  </si>
  <si>
    <t>SIMAL</t>
  </si>
  <si>
    <t>Cathy</t>
  </si>
  <si>
    <t>(Château Roseraie)</t>
  </si>
  <si>
    <t>VERWILGHEN</t>
  </si>
  <si>
    <t>Marie-Pierre</t>
  </si>
  <si>
    <t>(asbl Le Chévrefeuille)</t>
  </si>
  <si>
    <t>WALLER</t>
  </si>
  <si>
    <t>Marc</t>
  </si>
  <si>
    <t>(asbl Amptraide)</t>
  </si>
  <si>
    <t>5-8-5</t>
  </si>
  <si>
    <t>BORRENBERGS</t>
  </si>
  <si>
    <t>DELTENRE</t>
  </si>
  <si>
    <t>Lise</t>
  </si>
  <si>
    <t>GROSJEAN</t>
  </si>
  <si>
    <t>Henri</t>
  </si>
  <si>
    <t>SURINX</t>
  </si>
  <si>
    <t>Aurore</t>
  </si>
  <si>
    <t>RAGAZZO</t>
  </si>
  <si>
    <t>Michaël</t>
  </si>
  <si>
    <t>5-9-1</t>
  </si>
  <si>
    <t>Conseil Consultatif des Aînés</t>
  </si>
  <si>
    <t>5-9-2</t>
  </si>
  <si>
    <t>Emmanuel</t>
  </si>
  <si>
    <t>5-9-3</t>
  </si>
  <si>
    <t>CORTEIL</t>
  </si>
  <si>
    <t>Alain</t>
  </si>
  <si>
    <t>(expert)</t>
  </si>
  <si>
    <t>5-9-4</t>
  </si>
  <si>
    <t>DALIER</t>
  </si>
  <si>
    <t>DELIEGE</t>
  </si>
  <si>
    <t>Josée</t>
  </si>
  <si>
    <t>HEYNEMEN</t>
  </si>
  <si>
    <t>Josette</t>
  </si>
  <si>
    <t>JORIS</t>
  </si>
  <si>
    <t>JOYEUX</t>
  </si>
  <si>
    <t>Alice</t>
  </si>
  <si>
    <t>MCCABE</t>
  </si>
  <si>
    <t>Jane</t>
  </si>
  <si>
    <t>MELOTTE</t>
  </si>
  <si>
    <t>Johnny</t>
  </si>
  <si>
    <t>PIETRONS</t>
  </si>
  <si>
    <t>Monique</t>
  </si>
  <si>
    <t>POIREAU</t>
  </si>
  <si>
    <t>Dominique</t>
  </si>
  <si>
    <t>PONCELET</t>
  </si>
  <si>
    <t>POTHY</t>
  </si>
  <si>
    <t>Nicole</t>
  </si>
  <si>
    <t>SONNENBERG</t>
  </si>
  <si>
    <t>Elisabeth</t>
  </si>
  <si>
    <t>STAQUET</t>
  </si>
  <si>
    <t>Jacqueline</t>
  </si>
  <si>
    <t>STRUYVELT</t>
  </si>
  <si>
    <t>5-9-5</t>
  </si>
  <si>
    <t>Membre suppléant</t>
  </si>
  <si>
    <t>6-1-1</t>
  </si>
  <si>
    <t xml:space="preserve">Société </t>
  </si>
  <si>
    <t>SWDE</t>
  </si>
  <si>
    <t>6-1-2</t>
  </si>
  <si>
    <t>Société</t>
  </si>
  <si>
    <t>Conseil d'exploitation de la SWDE</t>
  </si>
  <si>
    <t>6-2</t>
  </si>
  <si>
    <t>Crédit social du logement</t>
  </si>
  <si>
    <t>6-3</t>
  </si>
  <si>
    <t>Golf Club des Fagnes (société)</t>
  </si>
  <si>
    <t>6-4-1</t>
  </si>
  <si>
    <t>Logivesdre</t>
  </si>
  <si>
    <t>6-4-2</t>
  </si>
  <si>
    <t>6-5</t>
  </si>
  <si>
    <t>Opérateur de Transport de Wallonie</t>
  </si>
  <si>
    <t>7-0-1</t>
  </si>
  <si>
    <t>Autres</t>
  </si>
  <si>
    <t>C.C.A.T.M.</t>
  </si>
  <si>
    <t>MEURANT</t>
  </si>
  <si>
    <t>7-0-2</t>
  </si>
  <si>
    <t>Membre effectif</t>
  </si>
  <si>
    <t>7-0-3</t>
  </si>
  <si>
    <t>BARZIN</t>
  </si>
  <si>
    <t>QUOILIN</t>
  </si>
  <si>
    <t>Jonathan</t>
  </si>
  <si>
    <t>WUIDART</t>
  </si>
  <si>
    <t xml:space="preserve">Sébastien </t>
  </si>
  <si>
    <t xml:space="preserve">DIRIX </t>
  </si>
  <si>
    <t>Philémon-Alain</t>
  </si>
  <si>
    <t>JOSEPH</t>
  </si>
  <si>
    <t>PEETERS</t>
  </si>
  <si>
    <t>Olivier</t>
  </si>
  <si>
    <t>SEVRIN</t>
  </si>
  <si>
    <t>7-0-4</t>
  </si>
  <si>
    <t>7-0-5</t>
  </si>
  <si>
    <t>GRISARD</t>
  </si>
  <si>
    <t>Etienne</t>
  </si>
  <si>
    <t>LITT</t>
  </si>
  <si>
    <t>Jean-Pierre</t>
  </si>
  <si>
    <t>MALHERBE</t>
  </si>
  <si>
    <t>NOEL</t>
  </si>
  <si>
    <t>François</t>
  </si>
  <si>
    <t>PIRONET</t>
  </si>
  <si>
    <t>Thierry</t>
  </si>
  <si>
    <t>PRIJOT</t>
  </si>
  <si>
    <t>Jean-François</t>
  </si>
  <si>
    <t>CANON</t>
  </si>
  <si>
    <t>Lucas</t>
  </si>
  <si>
    <t>PAES</t>
  </si>
  <si>
    <t>THOREZ</t>
  </si>
  <si>
    <t>Arianne</t>
  </si>
  <si>
    <t>7-1-1</t>
  </si>
  <si>
    <t>Commission communale de l'Accueil</t>
  </si>
  <si>
    <t>7-1-2</t>
  </si>
  <si>
    <t>7-1-3</t>
  </si>
  <si>
    <t>7-2-1</t>
  </si>
  <si>
    <t>COPALOC</t>
  </si>
  <si>
    <t>7-2-2</t>
  </si>
  <si>
    <t>HAESBROECK</t>
  </si>
  <si>
    <t>(Académie)</t>
  </si>
  <si>
    <t>PARMENTIER</t>
  </si>
  <si>
    <t>(Ecoles)</t>
  </si>
  <si>
    <t>7-3-1</t>
  </si>
  <si>
    <t>Comité de suivi vélo</t>
  </si>
  <si>
    <t>Echevin Tvx</t>
  </si>
  <si>
    <t>Echevin Mobilité</t>
  </si>
  <si>
    <t>7-3-2</t>
  </si>
  <si>
    <t>BALHAN</t>
  </si>
  <si>
    <t>7-3-3</t>
  </si>
  <si>
    <t>(CCATM)</t>
  </si>
  <si>
    <t>7-3-4</t>
  </si>
  <si>
    <t>COUNE</t>
  </si>
  <si>
    <t>BROOS</t>
  </si>
  <si>
    <t>Sébastien</t>
  </si>
  <si>
    <t>SEVRIN-HENNEMONT</t>
  </si>
  <si>
    <t>COURBE</t>
  </si>
  <si>
    <t>SILVESTRE</t>
  </si>
  <si>
    <t>Christine</t>
  </si>
  <si>
    <t>MARCHOT</t>
  </si>
  <si>
    <t>Christian</t>
  </si>
  <si>
    <t>7-4</t>
  </si>
  <si>
    <t xml:space="preserve">OCBM (Organe Consultation du Bassin Mobilité) </t>
  </si>
  <si>
    <t>CE 08/09/2020</t>
  </si>
  <si>
    <t>7-5</t>
  </si>
  <si>
    <t xml:space="preserve">Réaffectation du site CPAS/ regroupement HDV et CPAS </t>
  </si>
  <si>
    <t>(DG CPAS)</t>
  </si>
  <si>
    <t>TASQUIN</t>
  </si>
  <si>
    <t>(DG Ville)</t>
  </si>
  <si>
    <t>7-6</t>
  </si>
  <si>
    <t>SPARC (Conseil de gouvernance de l'extension .spa)</t>
  </si>
  <si>
    <t>7-7</t>
  </si>
  <si>
    <t>Comité de concertation Ville-CPAS</t>
  </si>
  <si>
    <t>7-8</t>
  </si>
  <si>
    <t>Comité de concertation/négociation</t>
  </si>
  <si>
    <t>Vice-Présidente</t>
  </si>
  <si>
    <t>AC Spa - Rapport de rémunération 2023 - Annexe 6 - Mandats dérivés (par 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</si>
</sst>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rgb="FF00B050"/>
      <name val="Times New Roman"/>
      <family val="1"/>
    </font>
    <font>
      <sz val="12"/>
      <color theme="1"/>
      <name val="Arial"/>
      <family val="2"/>
    </font>
    <font>
      <sz val="9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00B05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mbria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7"/>
      <color theme="1"/>
      <name val="Times New Roman"/>
      <family val="1"/>
    </font>
    <font>
      <sz val="11"/>
      <color rgb="FF000000"/>
      <name val="Times New Roman"/>
      <family val="1"/>
    </font>
    <font>
      <sz val="7"/>
      <color rgb="FF000000"/>
      <name val="Times New Roman"/>
      <family val="1"/>
    </font>
    <font>
      <b/>
      <sz val="8"/>
      <color theme="1"/>
      <name val="Arial"/>
      <family val="2"/>
    </font>
    <font>
      <strike/>
      <sz val="8"/>
      <color theme="1"/>
      <name val="Arial"/>
      <family val="2"/>
    </font>
    <font>
      <sz val="8"/>
      <color rgb="FF00B050"/>
      <name val="Arial"/>
      <family val="2"/>
    </font>
    <font>
      <strike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1" fontId="1" fillId="0" borderId="0" xfId="0" applyNumberFormat="1" applyFont="1"/>
    <xf numFmtId="0" fontId="13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/>
    <xf numFmtId="164" fontId="2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8" fontId="3" fillId="0" borderId="13" xfId="0" applyNumberFormat="1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indent="7"/>
    </xf>
    <xf numFmtId="0" fontId="20" fillId="0" borderId="0" xfId="0" applyFont="1" applyAlignment="1">
      <alignment horizontal="left" vertical="center" indent="7"/>
    </xf>
    <xf numFmtId="0" fontId="22" fillId="0" borderId="36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15" fillId="0" borderId="36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14" fontId="15" fillId="0" borderId="36" xfId="0" applyNumberFormat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14" fontId="23" fillId="0" borderId="36" xfId="0" applyNumberFormat="1" applyFont="1" applyBorder="1" applyAlignment="1">
      <alignment horizontal="center" vertical="center" wrapText="1"/>
    </xf>
    <xf numFmtId="14" fontId="23" fillId="0" borderId="36" xfId="0" applyNumberFormat="1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15" fillId="0" borderId="1" xfId="0" quotePrefix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7" fontId="15" fillId="0" borderId="1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4" fontId="15" fillId="0" borderId="1" xfId="0" quotePrefix="1" applyNumberFormat="1" applyFont="1" applyBorder="1" applyAlignment="1">
      <alignment horizontal="center" vertical="center" wrapText="1"/>
    </xf>
    <xf numFmtId="17" fontId="15" fillId="0" borderId="1" xfId="0" quotePrefix="1" applyNumberFormat="1" applyFont="1" applyBorder="1" applyAlignment="1">
      <alignment horizontal="center" vertical="center" wrapText="1"/>
    </xf>
    <xf numFmtId="17" fontId="23" fillId="0" borderId="1" xfId="0" quotePrefix="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" fontId="15" fillId="0" borderId="1" xfId="0" quotePrefix="1" applyNumberFormat="1" applyFont="1" applyBorder="1" applyAlignment="1">
      <alignment horizontal="center" vertical="center" wrapText="1"/>
    </xf>
    <xf numFmtId="16" fontId="23" fillId="0" borderId="1" xfId="0" quotePrefix="1" applyNumberFormat="1" applyFont="1" applyBorder="1" applyAlignment="1">
      <alignment horizontal="center" vertical="center" wrapText="1"/>
    </xf>
    <xf numFmtId="14" fontId="15" fillId="0" borderId="36" xfId="0" applyNumberFormat="1" applyFont="1" applyBorder="1" applyAlignment="1">
      <alignment horizontal="center" vertical="center"/>
    </xf>
    <xf numFmtId="0" fontId="15" fillId="0" borderId="37" xfId="0" quotePrefix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/>
    </xf>
    <xf numFmtId="14" fontId="15" fillId="0" borderId="37" xfId="0" applyNumberFormat="1" applyFont="1" applyBorder="1" applyAlignment="1">
      <alignment horizontal="center" vertical="center"/>
    </xf>
    <xf numFmtId="0" fontId="15" fillId="0" borderId="0" xfId="0" applyFont="1"/>
    <xf numFmtId="14" fontId="23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11" fontId="15" fillId="0" borderId="36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0" fontId="9" fillId="0" borderId="3" xfId="0" applyFont="1" applyBorder="1"/>
    <xf numFmtId="0" fontId="9" fillId="0" borderId="0" xfId="0" applyFont="1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0F612-7D30-45E2-9915-B17FFEA91F91}">
  <dimension ref="A1:B21"/>
  <sheetViews>
    <sheetView workbookViewId="0">
      <selection activeCell="A15" sqref="A15"/>
    </sheetView>
  </sheetViews>
  <sheetFormatPr baseColWidth="10" defaultRowHeight="15" x14ac:dyDescent="0.25"/>
  <cols>
    <col min="1" max="1" width="42.85546875" customWidth="1"/>
    <col min="2" max="2" width="19.85546875" bestFit="1" customWidth="1"/>
  </cols>
  <sheetData>
    <row r="1" spans="1:2" ht="16.5" thickBot="1" x14ac:dyDescent="0.3">
      <c r="A1" s="63" t="s">
        <v>116</v>
      </c>
      <c r="B1" s="64">
        <v>206768366</v>
      </c>
    </row>
    <row r="2" spans="1:2" ht="16.5" thickBot="1" x14ac:dyDescent="0.3">
      <c r="A2" s="65" t="s">
        <v>117</v>
      </c>
      <c r="B2" s="37" t="s">
        <v>118</v>
      </c>
    </row>
    <row r="3" spans="1:2" ht="16.5" thickBot="1" x14ac:dyDescent="0.3">
      <c r="A3" s="65" t="s">
        <v>119</v>
      </c>
      <c r="B3" s="37" t="s">
        <v>120</v>
      </c>
    </row>
    <row r="4" spans="1:2" ht="16.5" thickBot="1" x14ac:dyDescent="0.3">
      <c r="A4" s="65" t="s">
        <v>121</v>
      </c>
      <c r="B4" s="37">
        <v>2023</v>
      </c>
    </row>
    <row r="5" spans="1:2" x14ac:dyDescent="0.25">
      <c r="A5" s="66"/>
    </row>
    <row r="6" spans="1:2" ht="16.5" thickBot="1" x14ac:dyDescent="0.3">
      <c r="A6" s="68"/>
    </row>
    <row r="7" spans="1:2" ht="32.25" thickBot="1" x14ac:dyDescent="0.3">
      <c r="A7" s="63"/>
      <c r="B7" s="69" t="s">
        <v>122</v>
      </c>
    </row>
    <row r="8" spans="1:2" ht="16.5" thickBot="1" x14ac:dyDescent="0.3">
      <c r="A8" s="65" t="s">
        <v>123</v>
      </c>
      <c r="B8" s="37">
        <v>10</v>
      </c>
    </row>
    <row r="9" spans="1:2" ht="16.5" thickBot="1" x14ac:dyDescent="0.3">
      <c r="A9" s="65" t="s">
        <v>124</v>
      </c>
      <c r="B9" s="37">
        <v>47</v>
      </c>
    </row>
    <row r="10" spans="1:2" ht="16.5" thickBot="1" x14ac:dyDescent="0.3">
      <c r="A10" s="70" t="s">
        <v>125</v>
      </c>
      <c r="B10" s="71">
        <v>2</v>
      </c>
    </row>
    <row r="11" spans="1:2" ht="16.5" thickBot="1" x14ac:dyDescent="0.3">
      <c r="A11" s="70" t="s">
        <v>126</v>
      </c>
      <c r="B11" s="71">
        <v>1</v>
      </c>
    </row>
    <row r="12" spans="1:2" ht="15.75" x14ac:dyDescent="0.25">
      <c r="A12" s="67"/>
    </row>
    <row r="13" spans="1:2" ht="15.75" x14ac:dyDescent="0.25">
      <c r="A13" s="67" t="s">
        <v>135</v>
      </c>
    </row>
    <row r="14" spans="1:2" ht="15.75" x14ac:dyDescent="0.25">
      <c r="A14" s="67" t="s">
        <v>136</v>
      </c>
    </row>
    <row r="15" spans="1:2" x14ac:dyDescent="0.25">
      <c r="A15" s="72" t="s">
        <v>127</v>
      </c>
    </row>
    <row r="16" spans="1:2" x14ac:dyDescent="0.25">
      <c r="A16" s="72" t="s">
        <v>128</v>
      </c>
    </row>
    <row r="17" spans="1:1" x14ac:dyDescent="0.25">
      <c r="A17" s="73" t="s">
        <v>129</v>
      </c>
    </row>
    <row r="18" spans="1:1" x14ac:dyDescent="0.25">
      <c r="A18" s="73" t="s">
        <v>130</v>
      </c>
    </row>
    <row r="19" spans="1:1" x14ac:dyDescent="0.25">
      <c r="A19" s="73" t="s">
        <v>133</v>
      </c>
    </row>
    <row r="20" spans="1:1" x14ac:dyDescent="0.25">
      <c r="A20" s="73" t="s">
        <v>131</v>
      </c>
    </row>
    <row r="21" spans="1:1" x14ac:dyDescent="0.25">
      <c r="A21" s="73" t="s">
        <v>132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9B58-BEA1-4815-871F-1BDDDFB23F9E}">
  <dimension ref="A1:J27"/>
  <sheetViews>
    <sheetView workbookViewId="0">
      <pane ySplit="2" topLeftCell="A3" activePane="bottomLeft" state="frozen"/>
      <selection pane="bottomLeft" activeCell="D1" sqref="D1:D2"/>
    </sheetView>
  </sheetViews>
  <sheetFormatPr baseColWidth="10" defaultRowHeight="15" x14ac:dyDescent="0.25"/>
  <cols>
    <col min="1" max="1" width="18.85546875" customWidth="1"/>
    <col min="2" max="2" width="15" customWidth="1"/>
    <col min="4" max="5" width="14.7109375" customWidth="1"/>
    <col min="6" max="6" width="15.28515625" customWidth="1"/>
    <col min="7" max="7" width="9" customWidth="1"/>
    <col min="8" max="8" width="9.85546875" customWidth="1"/>
    <col min="9" max="9" width="11" customWidth="1"/>
    <col min="10" max="10" width="10.140625" customWidth="1"/>
  </cols>
  <sheetData>
    <row r="1" spans="1:10" ht="15.75" thickBot="1" x14ac:dyDescent="0.3">
      <c r="A1" s="116" t="s">
        <v>70</v>
      </c>
      <c r="B1" s="116" t="s">
        <v>71</v>
      </c>
      <c r="C1" s="116" t="s">
        <v>72</v>
      </c>
      <c r="D1" s="116" t="s">
        <v>73</v>
      </c>
      <c r="E1" s="116" t="s">
        <v>74</v>
      </c>
      <c r="F1" s="116" t="s">
        <v>75</v>
      </c>
      <c r="G1" s="111" t="s">
        <v>76</v>
      </c>
      <c r="H1" s="112"/>
      <c r="I1" s="112"/>
      <c r="J1" s="113"/>
    </row>
    <row r="2" spans="1:10" ht="42.6" customHeight="1" thickBot="1" x14ac:dyDescent="0.3">
      <c r="A2" s="117"/>
      <c r="B2" s="117"/>
      <c r="C2" s="117"/>
      <c r="D2" s="117"/>
      <c r="E2" s="117"/>
      <c r="F2" s="117"/>
      <c r="G2" s="36" t="s">
        <v>50</v>
      </c>
      <c r="H2" s="36" t="s">
        <v>77</v>
      </c>
      <c r="I2" s="36" t="s">
        <v>78</v>
      </c>
      <c r="J2" s="36" t="s">
        <v>79</v>
      </c>
    </row>
    <row r="3" spans="1:10" s="40" customFormat="1" ht="15.75" thickBot="1" x14ac:dyDescent="0.3">
      <c r="A3" s="42" t="s">
        <v>80</v>
      </c>
      <c r="B3" s="43" t="s">
        <v>81</v>
      </c>
      <c r="C3" s="44">
        <f>84701.75+2414.06</f>
        <v>87115.81</v>
      </c>
      <c r="D3" s="114" t="s">
        <v>82</v>
      </c>
      <c r="E3" s="115"/>
      <c r="F3" s="136" t="s">
        <v>83</v>
      </c>
      <c r="G3" s="57">
        <v>90</v>
      </c>
      <c r="H3" s="38">
        <v>95.74</v>
      </c>
      <c r="I3" s="38">
        <v>50</v>
      </c>
      <c r="J3" s="46"/>
    </row>
    <row r="4" spans="1:10" s="40" customFormat="1" ht="15.75" thickBot="1" x14ac:dyDescent="0.3">
      <c r="A4" s="47" t="s">
        <v>84</v>
      </c>
      <c r="B4" s="47" t="s">
        <v>87</v>
      </c>
      <c r="C4" s="48">
        <f>48060.92+1628.57</f>
        <v>49689.49</v>
      </c>
      <c r="D4" s="120" t="s">
        <v>85</v>
      </c>
      <c r="E4" s="120"/>
      <c r="F4" s="137"/>
      <c r="G4" s="58">
        <v>100</v>
      </c>
      <c r="H4" s="49">
        <v>91.49</v>
      </c>
      <c r="I4" s="49">
        <v>50</v>
      </c>
      <c r="J4" s="49">
        <v>0</v>
      </c>
    </row>
    <row r="5" spans="1:10" s="40" customFormat="1" ht="24.75" thickBot="1" x14ac:dyDescent="0.3">
      <c r="A5" s="42" t="s">
        <v>84</v>
      </c>
      <c r="B5" s="43" t="s">
        <v>91</v>
      </c>
      <c r="C5" s="44">
        <f>50821.07+1628.57</f>
        <v>52449.64</v>
      </c>
      <c r="D5" s="121" t="s">
        <v>85</v>
      </c>
      <c r="E5" s="122"/>
      <c r="F5" s="137"/>
      <c r="G5" s="52">
        <v>100</v>
      </c>
      <c r="H5" s="38">
        <v>87.23</v>
      </c>
      <c r="I5" s="38">
        <v>100</v>
      </c>
      <c r="J5" s="46"/>
    </row>
    <row r="6" spans="1:10" s="40" customFormat="1" ht="15.75" thickBot="1" x14ac:dyDescent="0.3">
      <c r="A6" s="42" t="s">
        <v>84</v>
      </c>
      <c r="B6" s="43" t="s">
        <v>92</v>
      </c>
      <c r="C6" s="44">
        <f>50821.07+1628.57</f>
        <v>52449.64</v>
      </c>
      <c r="D6" s="114" t="s">
        <v>85</v>
      </c>
      <c r="E6" s="115"/>
      <c r="F6" s="137"/>
      <c r="G6" s="52">
        <v>100</v>
      </c>
      <c r="H6" s="38">
        <v>95.74</v>
      </c>
      <c r="I6" s="38">
        <v>50</v>
      </c>
      <c r="J6" s="38">
        <v>0</v>
      </c>
    </row>
    <row r="7" spans="1:10" s="40" customFormat="1" ht="15.75" thickBot="1" x14ac:dyDescent="0.3">
      <c r="A7" s="47" t="s">
        <v>84</v>
      </c>
      <c r="B7" s="47" t="s">
        <v>94</v>
      </c>
      <c r="C7" s="48">
        <f>48060.92+1628.57</f>
        <v>49689.49</v>
      </c>
      <c r="D7" s="120" t="s">
        <v>85</v>
      </c>
      <c r="E7" s="120"/>
      <c r="F7" s="137"/>
      <c r="G7" s="50">
        <v>90</v>
      </c>
      <c r="H7" s="50">
        <v>89.36</v>
      </c>
      <c r="I7" s="51"/>
      <c r="J7" s="50">
        <v>100</v>
      </c>
    </row>
    <row r="8" spans="1:10" s="40" customFormat="1" ht="15.75" thickBot="1" x14ac:dyDescent="0.3">
      <c r="A8" s="47" t="s">
        <v>95</v>
      </c>
      <c r="B8" s="47" t="s">
        <v>96</v>
      </c>
      <c r="C8" s="48">
        <v>0</v>
      </c>
      <c r="D8" s="120" t="s">
        <v>97</v>
      </c>
      <c r="E8" s="120"/>
      <c r="F8" s="137"/>
      <c r="G8" s="58">
        <v>90</v>
      </c>
      <c r="H8" s="49">
        <v>97.87</v>
      </c>
      <c r="I8" s="55"/>
      <c r="J8" s="55"/>
    </row>
    <row r="9" spans="1:10" ht="25.9" customHeight="1" thickBot="1" x14ac:dyDescent="0.3">
      <c r="A9" s="129" t="s">
        <v>90</v>
      </c>
      <c r="B9" s="129" t="s">
        <v>89</v>
      </c>
      <c r="C9" s="48">
        <v>2769.91</v>
      </c>
      <c r="D9" s="120" t="s">
        <v>115</v>
      </c>
      <c r="E9" s="120"/>
      <c r="F9" s="137"/>
      <c r="G9" s="118">
        <v>90</v>
      </c>
      <c r="H9" s="124"/>
      <c r="I9" s="118">
        <v>0</v>
      </c>
      <c r="J9" s="118">
        <v>0</v>
      </c>
    </row>
    <row r="10" spans="1:10" ht="15.75" thickBot="1" x14ac:dyDescent="0.3">
      <c r="A10" s="135"/>
      <c r="B10" s="135"/>
      <c r="C10" s="48">
        <v>2080.71</v>
      </c>
      <c r="D10" s="120" t="s">
        <v>88</v>
      </c>
      <c r="E10" s="120"/>
      <c r="F10" s="137"/>
      <c r="G10" s="123"/>
      <c r="H10" s="125"/>
      <c r="I10" s="123"/>
      <c r="J10" s="123"/>
    </row>
    <row r="11" spans="1:10" s="40" customFormat="1" ht="24" customHeight="1" thickBot="1" x14ac:dyDescent="0.3">
      <c r="A11" s="42" t="s">
        <v>113</v>
      </c>
      <c r="B11" s="129" t="s">
        <v>93</v>
      </c>
      <c r="C11" s="44">
        <f>6886.11+150.8</f>
        <v>7036.91</v>
      </c>
      <c r="D11" s="114" t="s">
        <v>114</v>
      </c>
      <c r="E11" s="115"/>
      <c r="F11" s="137"/>
      <c r="G11" s="118">
        <v>80</v>
      </c>
      <c r="H11" s="118">
        <v>100</v>
      </c>
      <c r="I11" s="131"/>
      <c r="J11" s="118">
        <v>100</v>
      </c>
    </row>
    <row r="12" spans="1:10" s="40" customFormat="1" ht="24.75" thickBot="1" x14ac:dyDescent="0.3">
      <c r="A12" s="53" t="s">
        <v>134</v>
      </c>
      <c r="B12" s="130"/>
      <c r="C12" s="54">
        <v>988.96</v>
      </c>
      <c r="D12" s="133" t="s">
        <v>88</v>
      </c>
      <c r="E12" s="134"/>
      <c r="F12" s="137"/>
      <c r="G12" s="119"/>
      <c r="H12" s="119"/>
      <c r="I12" s="132"/>
      <c r="J12" s="119"/>
    </row>
    <row r="13" spans="1:10" s="40" customFormat="1" ht="15.75" thickBot="1" x14ac:dyDescent="0.3">
      <c r="A13" s="47" t="s">
        <v>86</v>
      </c>
      <c r="B13" s="45" t="s">
        <v>98</v>
      </c>
      <c r="C13" s="59">
        <v>1220.1600000000001</v>
      </c>
      <c r="D13" s="114" t="s">
        <v>88</v>
      </c>
      <c r="E13" s="115"/>
      <c r="F13" s="137"/>
      <c r="G13" s="60">
        <v>100</v>
      </c>
      <c r="H13" s="61"/>
      <c r="I13" s="61"/>
      <c r="J13" s="62">
        <v>100</v>
      </c>
    </row>
    <row r="14" spans="1:10" s="40" customFormat="1" ht="15.75" thickBot="1" x14ac:dyDescent="0.3">
      <c r="A14" s="42" t="s">
        <v>86</v>
      </c>
      <c r="B14" s="43" t="s">
        <v>99</v>
      </c>
      <c r="C14" s="44">
        <v>1348.48</v>
      </c>
      <c r="D14" s="121" t="s">
        <v>88</v>
      </c>
      <c r="E14" s="122"/>
      <c r="F14" s="137"/>
      <c r="G14" s="52">
        <v>100</v>
      </c>
      <c r="H14" s="46"/>
      <c r="I14" s="38">
        <v>100</v>
      </c>
      <c r="J14" s="38">
        <v>100</v>
      </c>
    </row>
    <row r="15" spans="1:10" s="40" customFormat="1" ht="15.75" thickBot="1" x14ac:dyDescent="0.3">
      <c r="A15" s="42" t="s">
        <v>86</v>
      </c>
      <c r="B15" s="43" t="s">
        <v>100</v>
      </c>
      <c r="C15" s="44">
        <v>924.8</v>
      </c>
      <c r="D15" s="114" t="s">
        <v>88</v>
      </c>
      <c r="E15" s="115"/>
      <c r="F15" s="137"/>
      <c r="G15" s="52">
        <v>80</v>
      </c>
      <c r="H15" s="46"/>
      <c r="I15" s="46"/>
      <c r="J15" s="46"/>
    </row>
    <row r="16" spans="1:10" s="40" customFormat="1" ht="15.75" thickBot="1" x14ac:dyDescent="0.3">
      <c r="A16" s="42" t="s">
        <v>86</v>
      </c>
      <c r="B16" s="43" t="s">
        <v>101</v>
      </c>
      <c r="C16" s="44">
        <v>1284.32</v>
      </c>
      <c r="D16" s="114" t="s">
        <v>88</v>
      </c>
      <c r="E16" s="115"/>
      <c r="F16" s="137"/>
      <c r="G16" s="52">
        <v>100</v>
      </c>
      <c r="H16" s="46"/>
      <c r="I16" s="38">
        <v>100</v>
      </c>
      <c r="J16" s="46"/>
    </row>
    <row r="17" spans="1:10" s="40" customFormat="1" ht="24.75" thickBot="1" x14ac:dyDescent="0.3">
      <c r="A17" s="42" t="s">
        <v>86</v>
      </c>
      <c r="B17" s="43" t="s">
        <v>102</v>
      </c>
      <c r="C17" s="44">
        <v>1156</v>
      </c>
      <c r="D17" s="114" t="s">
        <v>88</v>
      </c>
      <c r="E17" s="115"/>
      <c r="F17" s="137"/>
      <c r="G17" s="52">
        <v>100</v>
      </c>
      <c r="H17" s="46"/>
      <c r="I17" s="38">
        <v>0</v>
      </c>
      <c r="J17" s="38">
        <v>0</v>
      </c>
    </row>
    <row r="18" spans="1:10" s="40" customFormat="1" ht="15.75" thickBot="1" x14ac:dyDescent="0.3">
      <c r="A18" s="42" t="s">
        <v>86</v>
      </c>
      <c r="B18" s="43" t="s">
        <v>103</v>
      </c>
      <c r="C18" s="44">
        <v>809.2</v>
      </c>
      <c r="D18" s="114" t="s">
        <v>88</v>
      </c>
      <c r="E18" s="115"/>
      <c r="F18" s="137"/>
      <c r="G18" s="52">
        <v>70</v>
      </c>
      <c r="H18" s="46"/>
      <c r="I18" s="46"/>
      <c r="J18" s="46"/>
    </row>
    <row r="19" spans="1:10" s="40" customFormat="1" ht="15.75" thickBot="1" x14ac:dyDescent="0.3">
      <c r="A19" s="42" t="s">
        <v>86</v>
      </c>
      <c r="B19" s="43" t="s">
        <v>104</v>
      </c>
      <c r="C19" s="44">
        <v>1348.48</v>
      </c>
      <c r="D19" s="114" t="s">
        <v>88</v>
      </c>
      <c r="E19" s="115"/>
      <c r="F19" s="137"/>
      <c r="G19" s="52">
        <v>100</v>
      </c>
      <c r="H19" s="46"/>
      <c r="I19" s="38">
        <v>100</v>
      </c>
      <c r="J19" s="38">
        <v>100</v>
      </c>
    </row>
    <row r="20" spans="1:10" s="40" customFormat="1" ht="15.75" thickBot="1" x14ac:dyDescent="0.3">
      <c r="A20" s="42" t="s">
        <v>86</v>
      </c>
      <c r="B20" s="43" t="s">
        <v>105</v>
      </c>
      <c r="C20" s="44">
        <v>1156</v>
      </c>
      <c r="D20" s="114" t="s">
        <v>88</v>
      </c>
      <c r="E20" s="115"/>
      <c r="F20" s="137"/>
      <c r="G20" s="52">
        <v>100</v>
      </c>
      <c r="H20" s="46"/>
      <c r="I20" s="46"/>
      <c r="J20" s="46"/>
    </row>
    <row r="21" spans="1:10" s="40" customFormat="1" ht="15.75" thickBot="1" x14ac:dyDescent="0.3">
      <c r="A21" s="42" t="s">
        <v>86</v>
      </c>
      <c r="B21" s="43" t="s">
        <v>106</v>
      </c>
      <c r="C21" s="44">
        <v>1104.56</v>
      </c>
      <c r="D21" s="114" t="s">
        <v>88</v>
      </c>
      <c r="E21" s="115"/>
      <c r="F21" s="137"/>
      <c r="G21" s="52">
        <v>90</v>
      </c>
      <c r="H21" s="46"/>
      <c r="I21" s="46"/>
      <c r="J21" s="38">
        <v>100</v>
      </c>
    </row>
    <row r="22" spans="1:10" s="40" customFormat="1" ht="24.75" thickBot="1" x14ac:dyDescent="0.3">
      <c r="A22" s="42" t="s">
        <v>86</v>
      </c>
      <c r="B22" s="43" t="s">
        <v>107</v>
      </c>
      <c r="C22" s="44">
        <v>1040.4000000000001</v>
      </c>
      <c r="D22" s="114" t="s">
        <v>88</v>
      </c>
      <c r="E22" s="115"/>
      <c r="F22" s="137"/>
      <c r="G22" s="52">
        <v>90</v>
      </c>
      <c r="H22" s="46"/>
      <c r="I22" s="46"/>
      <c r="J22" s="46"/>
    </row>
    <row r="23" spans="1:10" s="40" customFormat="1" ht="15.75" thickBot="1" x14ac:dyDescent="0.3">
      <c r="A23" s="42" t="s">
        <v>86</v>
      </c>
      <c r="B23" s="43" t="s">
        <v>108</v>
      </c>
      <c r="C23" s="44">
        <v>1168.72</v>
      </c>
      <c r="D23" s="114" t="s">
        <v>88</v>
      </c>
      <c r="E23" s="115"/>
      <c r="F23" s="137"/>
      <c r="G23" s="52">
        <v>90</v>
      </c>
      <c r="H23" s="46"/>
      <c r="I23" s="38">
        <v>100</v>
      </c>
      <c r="J23" s="46"/>
    </row>
    <row r="24" spans="1:10" s="40" customFormat="1" ht="15.75" thickBot="1" x14ac:dyDescent="0.3">
      <c r="A24" s="42" t="s">
        <v>86</v>
      </c>
      <c r="B24" s="43" t="s">
        <v>109</v>
      </c>
      <c r="C24" s="44">
        <v>1284.32</v>
      </c>
      <c r="D24" s="114" t="s">
        <v>88</v>
      </c>
      <c r="E24" s="115"/>
      <c r="F24" s="137"/>
      <c r="G24" s="52">
        <v>100</v>
      </c>
      <c r="H24" s="46"/>
      <c r="I24" s="38">
        <v>100</v>
      </c>
      <c r="J24" s="46"/>
    </row>
    <row r="25" spans="1:10" s="40" customFormat="1" ht="15.75" thickBot="1" x14ac:dyDescent="0.3">
      <c r="A25" s="42" t="s">
        <v>86</v>
      </c>
      <c r="B25" s="43" t="s">
        <v>110</v>
      </c>
      <c r="C25" s="44">
        <v>1156</v>
      </c>
      <c r="D25" s="114" t="s">
        <v>88</v>
      </c>
      <c r="E25" s="115"/>
      <c r="F25" s="137"/>
      <c r="G25" s="52">
        <v>100</v>
      </c>
      <c r="H25" s="46"/>
      <c r="I25" s="46"/>
      <c r="J25" s="38">
        <v>0</v>
      </c>
    </row>
    <row r="26" spans="1:10" s="40" customFormat="1" ht="15.75" thickBot="1" x14ac:dyDescent="0.3">
      <c r="A26" s="42" t="s">
        <v>86</v>
      </c>
      <c r="B26" s="43" t="s">
        <v>111</v>
      </c>
      <c r="C26" s="44">
        <v>1104.56</v>
      </c>
      <c r="D26" s="114" t="s">
        <v>88</v>
      </c>
      <c r="E26" s="115"/>
      <c r="F26" s="138"/>
      <c r="G26" s="52">
        <v>90</v>
      </c>
      <c r="H26" s="46"/>
      <c r="I26" s="38">
        <v>50</v>
      </c>
      <c r="J26" s="38">
        <v>0</v>
      </c>
    </row>
    <row r="27" spans="1:10" ht="15.75" thickBot="1" x14ac:dyDescent="0.3">
      <c r="A27" s="39" t="s">
        <v>112</v>
      </c>
      <c r="B27" s="43"/>
      <c r="C27" s="56">
        <f>SUM(C3:C26)</f>
        <v>320376.55999999994</v>
      </c>
      <c r="D27" s="126"/>
      <c r="E27" s="127"/>
      <c r="F27" s="127"/>
      <c r="G27" s="127"/>
      <c r="H27" s="127"/>
      <c r="I27" s="128"/>
      <c r="J27" s="38"/>
    </row>
  </sheetData>
  <mergeCells count="44">
    <mergeCell ref="A9:A10"/>
    <mergeCell ref="F3:F26"/>
    <mergeCell ref="D24:E24"/>
    <mergeCell ref="D25:E25"/>
    <mergeCell ref="D26:E26"/>
    <mergeCell ref="D8:E8"/>
    <mergeCell ref="D17:E17"/>
    <mergeCell ref="D7:E7"/>
    <mergeCell ref="D4:E4"/>
    <mergeCell ref="B9:B10"/>
    <mergeCell ref="D27:I27"/>
    <mergeCell ref="B11:B12"/>
    <mergeCell ref="G11:G12"/>
    <mergeCell ref="H11:H12"/>
    <mergeCell ref="I11:I12"/>
    <mergeCell ref="D12:E12"/>
    <mergeCell ref="D18:E18"/>
    <mergeCell ref="D19:E19"/>
    <mergeCell ref="D20:E20"/>
    <mergeCell ref="D21:E21"/>
    <mergeCell ref="D22:E22"/>
    <mergeCell ref="D23:E23"/>
    <mergeCell ref="D13:E13"/>
    <mergeCell ref="D14:E14"/>
    <mergeCell ref="D15:E15"/>
    <mergeCell ref="D16:E16"/>
    <mergeCell ref="J11:J12"/>
    <mergeCell ref="D10:E10"/>
    <mergeCell ref="D5:E5"/>
    <mergeCell ref="D6:E6"/>
    <mergeCell ref="D11:E11"/>
    <mergeCell ref="D9:E9"/>
    <mergeCell ref="G9:G10"/>
    <mergeCell ref="H9:H10"/>
    <mergeCell ref="I9:I10"/>
    <mergeCell ref="J9:J10"/>
    <mergeCell ref="G1:J1"/>
    <mergeCell ref="D3:E3"/>
    <mergeCell ref="A1:A2"/>
    <mergeCell ref="B1:B2"/>
    <mergeCell ref="C1:C2"/>
    <mergeCell ref="D1:D2"/>
    <mergeCell ref="E1:E2"/>
    <mergeCell ref="F1:F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P11" sqref="P11"/>
    </sheetView>
  </sheetViews>
  <sheetFormatPr baseColWidth="10" defaultColWidth="11.42578125" defaultRowHeight="12.75" x14ac:dyDescent="0.2"/>
  <cols>
    <col min="1" max="1" width="15.7109375" style="3" bestFit="1" customWidth="1"/>
    <col min="2" max="2" width="10.42578125" style="3" bestFit="1" customWidth="1"/>
    <col min="3" max="10" width="7.28515625" style="3" bestFit="1" customWidth="1"/>
    <col min="11" max="11" width="7.28515625" style="3" customWidth="1"/>
    <col min="12" max="12" width="7.28515625" style="3" bestFit="1" customWidth="1"/>
    <col min="13" max="13" width="8.5703125" style="6" bestFit="1" customWidth="1"/>
    <col min="14" max="14" width="8" style="6" bestFit="1" customWidth="1"/>
    <col min="15" max="15" width="6" style="6" bestFit="1" customWidth="1"/>
    <col min="16" max="16" width="11.140625" style="6" bestFit="1" customWidth="1"/>
    <col min="17" max="16384" width="11.42578125" style="3"/>
  </cols>
  <sheetData>
    <row r="1" spans="1:16" s="23" customFormat="1" ht="24" customHeight="1" x14ac:dyDescent="0.25">
      <c r="A1" s="139" t="s">
        <v>62</v>
      </c>
      <c r="B1" s="140"/>
      <c r="C1" s="22">
        <v>44952</v>
      </c>
      <c r="D1" s="22">
        <v>44973</v>
      </c>
      <c r="E1" s="22">
        <v>45015</v>
      </c>
      <c r="F1" s="22">
        <v>45043</v>
      </c>
      <c r="G1" s="22">
        <v>45071</v>
      </c>
      <c r="H1" s="22">
        <v>45106</v>
      </c>
      <c r="I1" s="22">
        <v>45183</v>
      </c>
      <c r="J1" s="22">
        <v>45211</v>
      </c>
      <c r="K1" s="22">
        <v>45239</v>
      </c>
      <c r="L1" s="22">
        <v>45274</v>
      </c>
      <c r="M1" s="11" t="s">
        <v>23</v>
      </c>
      <c r="N1" s="11" t="s">
        <v>0</v>
      </c>
      <c r="O1" s="12" t="s">
        <v>48</v>
      </c>
      <c r="P1" s="11" t="s">
        <v>41</v>
      </c>
    </row>
    <row r="2" spans="1:16" s="23" customFormat="1" ht="24" customHeight="1" x14ac:dyDescent="0.25">
      <c r="A2" s="141"/>
      <c r="B2" s="141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27"/>
      <c r="O2" s="28"/>
      <c r="P2" s="27"/>
    </row>
    <row r="3" spans="1:16" ht="13.15" customHeight="1" x14ac:dyDescent="0.2">
      <c r="A3" s="4" t="s">
        <v>22</v>
      </c>
      <c r="B3" s="4" t="s">
        <v>21</v>
      </c>
      <c r="C3" s="2" t="s">
        <v>65</v>
      </c>
      <c r="D3" s="2" t="s">
        <v>65</v>
      </c>
      <c r="E3" s="2" t="s">
        <v>65</v>
      </c>
      <c r="F3" s="2" t="s">
        <v>65</v>
      </c>
      <c r="G3" s="2" t="s">
        <v>65</v>
      </c>
      <c r="H3" s="2" t="s">
        <v>65</v>
      </c>
      <c r="I3" s="2" t="s">
        <v>65</v>
      </c>
      <c r="J3" s="2" t="s">
        <v>65</v>
      </c>
      <c r="K3" s="2" t="s">
        <v>65</v>
      </c>
      <c r="L3" s="2" t="s">
        <v>65</v>
      </c>
      <c r="M3" s="5">
        <f>COUNTIF(C3:L3,"V+€")/10*100</f>
        <v>100</v>
      </c>
      <c r="N3" s="5">
        <f>100-M3</f>
        <v>0</v>
      </c>
      <c r="O3" s="2">
        <f>M3/10</f>
        <v>10</v>
      </c>
      <c r="P3" s="21">
        <f>O3*115.6</f>
        <v>1156</v>
      </c>
    </row>
    <row r="4" spans="1:16" ht="13.15" customHeight="1" x14ac:dyDescent="0.2">
      <c r="A4" s="4" t="s">
        <v>32</v>
      </c>
      <c r="B4" s="4" t="s">
        <v>33</v>
      </c>
      <c r="C4" s="2" t="s">
        <v>66</v>
      </c>
      <c r="D4" s="2" t="s">
        <v>66</v>
      </c>
      <c r="E4" s="2" t="s">
        <v>66</v>
      </c>
      <c r="F4" s="2" t="s">
        <v>66</v>
      </c>
      <c r="G4" s="2" t="s">
        <v>66</v>
      </c>
      <c r="H4" s="2" t="s">
        <v>66</v>
      </c>
      <c r="I4" s="2" t="s">
        <v>66</v>
      </c>
      <c r="J4" s="2" t="s">
        <v>66</v>
      </c>
      <c r="K4" s="2" t="s">
        <v>66</v>
      </c>
      <c r="L4" s="2" t="s">
        <v>66</v>
      </c>
      <c r="M4" s="5">
        <f>COUNTIF(C4:L4,"V    ")/10*100</f>
        <v>100</v>
      </c>
      <c r="N4" s="5">
        <f t="shared" ref="N4:N24" si="0">100-M4</f>
        <v>0</v>
      </c>
      <c r="O4" s="2">
        <f t="shared" ref="O4:O24" si="1">M4/10</f>
        <v>10</v>
      </c>
      <c r="P4" s="21" t="s">
        <v>26</v>
      </c>
    </row>
    <row r="5" spans="1:16" ht="13.15" customHeight="1" x14ac:dyDescent="0.2">
      <c r="A5" s="4" t="s">
        <v>20</v>
      </c>
      <c r="B5" s="4" t="s">
        <v>19</v>
      </c>
      <c r="C5" s="2" t="s">
        <v>66</v>
      </c>
      <c r="D5" s="2" t="s">
        <v>66</v>
      </c>
      <c r="E5" s="2" t="s">
        <v>66</v>
      </c>
      <c r="F5" s="2" t="s">
        <v>66</v>
      </c>
      <c r="G5" s="2" t="s">
        <v>66</v>
      </c>
      <c r="H5" s="2" t="s">
        <v>67</v>
      </c>
      <c r="I5" s="2" t="s">
        <v>66</v>
      </c>
      <c r="J5" s="2" t="s">
        <v>66</v>
      </c>
      <c r="K5" s="2" t="s">
        <v>66</v>
      </c>
      <c r="L5" s="2" t="s">
        <v>66</v>
      </c>
      <c r="M5" s="5">
        <f>COUNTIF(C5:L5,"V    ")/10*100</f>
        <v>90</v>
      </c>
      <c r="N5" s="5">
        <f t="shared" si="0"/>
        <v>10</v>
      </c>
      <c r="O5" s="2">
        <f t="shared" si="1"/>
        <v>9</v>
      </c>
      <c r="P5" s="21" t="s">
        <v>26</v>
      </c>
    </row>
    <row r="6" spans="1:16" x14ac:dyDescent="0.2">
      <c r="A6" s="4" t="s">
        <v>44</v>
      </c>
      <c r="B6" s="4" t="s">
        <v>45</v>
      </c>
      <c r="C6" s="2" t="s">
        <v>65</v>
      </c>
      <c r="D6" s="2" t="s">
        <v>65</v>
      </c>
      <c r="E6" s="2" t="s">
        <v>65</v>
      </c>
      <c r="F6" s="2" t="s">
        <v>65</v>
      </c>
      <c r="G6" s="2" t="s">
        <v>65</v>
      </c>
      <c r="H6" s="2" t="s">
        <v>65</v>
      </c>
      <c r="I6" s="2" t="s">
        <v>65</v>
      </c>
      <c r="J6" s="2" t="s">
        <v>65</v>
      </c>
      <c r="K6" s="2" t="s">
        <v>65</v>
      </c>
      <c r="L6" s="2" t="s">
        <v>65</v>
      </c>
      <c r="M6" s="5">
        <f>COUNTIF(C6:L6,"V+€")/10*100</f>
        <v>100</v>
      </c>
      <c r="N6" s="5">
        <f t="shared" si="0"/>
        <v>0</v>
      </c>
      <c r="O6" s="2">
        <f t="shared" si="1"/>
        <v>10</v>
      </c>
      <c r="P6" s="21">
        <f>O6*115.6</f>
        <v>1156</v>
      </c>
    </row>
    <row r="7" spans="1:16" x14ac:dyDescent="0.2">
      <c r="A7" s="4" t="s">
        <v>46</v>
      </c>
      <c r="B7" s="4" t="s">
        <v>47</v>
      </c>
      <c r="C7" s="2" t="s">
        <v>65</v>
      </c>
      <c r="D7" s="2" t="s">
        <v>65</v>
      </c>
      <c r="E7" s="2" t="s">
        <v>67</v>
      </c>
      <c r="F7" s="2" t="s">
        <v>65</v>
      </c>
      <c r="G7" s="2" t="s">
        <v>65</v>
      </c>
      <c r="H7" s="2" t="s">
        <v>65</v>
      </c>
      <c r="I7" s="2" t="s">
        <v>67</v>
      </c>
      <c r="J7" s="2" t="s">
        <v>65</v>
      </c>
      <c r="K7" s="2" t="s">
        <v>65</v>
      </c>
      <c r="L7" s="2" t="s">
        <v>65</v>
      </c>
      <c r="M7" s="5">
        <f>COUNTIF(C7:L7,"V+€")/10*100</f>
        <v>80</v>
      </c>
      <c r="N7" s="5">
        <f t="shared" si="0"/>
        <v>20</v>
      </c>
      <c r="O7" s="2">
        <f t="shared" si="1"/>
        <v>8</v>
      </c>
      <c r="P7" s="21">
        <f>O7*115.6</f>
        <v>924.8</v>
      </c>
    </row>
    <row r="8" spans="1:16" x14ac:dyDescent="0.2">
      <c r="A8" s="4" t="s">
        <v>27</v>
      </c>
      <c r="B8" s="4" t="s">
        <v>28</v>
      </c>
      <c r="C8" s="2" t="s">
        <v>65</v>
      </c>
      <c r="D8" s="2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5">
        <f>COUNTIF(C8:L8,"V+€")/10*100</f>
        <v>100</v>
      </c>
      <c r="N8" s="5">
        <f t="shared" si="0"/>
        <v>0</v>
      </c>
      <c r="O8" s="2">
        <f t="shared" si="1"/>
        <v>10</v>
      </c>
      <c r="P8" s="21">
        <f>O8*115.6</f>
        <v>1156</v>
      </c>
    </row>
    <row r="9" spans="1:16" x14ac:dyDescent="0.2">
      <c r="A9" s="4" t="s">
        <v>34</v>
      </c>
      <c r="B9" s="4" t="s">
        <v>35</v>
      </c>
      <c r="C9" s="2" t="s">
        <v>65</v>
      </c>
      <c r="D9" s="2" t="s">
        <v>65</v>
      </c>
      <c r="E9" s="2" t="s">
        <v>65</v>
      </c>
      <c r="F9" s="2" t="s">
        <v>65</v>
      </c>
      <c r="G9" s="2" t="s">
        <v>65</v>
      </c>
      <c r="H9" s="2" t="s">
        <v>65</v>
      </c>
      <c r="I9" s="2" t="s">
        <v>65</v>
      </c>
      <c r="J9" s="2" t="s">
        <v>65</v>
      </c>
      <c r="K9" s="2" t="s">
        <v>65</v>
      </c>
      <c r="L9" s="2" t="s">
        <v>65</v>
      </c>
      <c r="M9" s="5">
        <f>COUNTIF(C9:L9,"V+€")/10*100</f>
        <v>100</v>
      </c>
      <c r="N9" s="5">
        <f t="shared" si="0"/>
        <v>0</v>
      </c>
      <c r="O9" s="2">
        <f t="shared" si="1"/>
        <v>10</v>
      </c>
      <c r="P9" s="21">
        <f>O9*115.6</f>
        <v>1156</v>
      </c>
    </row>
    <row r="10" spans="1:16" s="33" customFormat="1" ht="38.25" x14ac:dyDescent="0.25">
      <c r="A10" s="29" t="s">
        <v>36</v>
      </c>
      <c r="B10" s="29" t="s">
        <v>37</v>
      </c>
      <c r="C10" s="16" t="s">
        <v>68</v>
      </c>
      <c r="D10" s="16" t="s">
        <v>68</v>
      </c>
      <c r="E10" s="16" t="s">
        <v>68</v>
      </c>
      <c r="F10" s="16" t="s">
        <v>68</v>
      </c>
      <c r="G10" s="16" t="s">
        <v>68</v>
      </c>
      <c r="H10" s="16" t="s">
        <v>68</v>
      </c>
      <c r="I10" s="30" t="s">
        <v>67</v>
      </c>
      <c r="J10" s="16" t="s">
        <v>68</v>
      </c>
      <c r="K10" s="16" t="s">
        <v>68</v>
      </c>
      <c r="L10" s="16" t="s">
        <v>68</v>
      </c>
      <c r="M10" s="31">
        <v>90</v>
      </c>
      <c r="N10" s="31">
        <f t="shared" si="0"/>
        <v>10</v>
      </c>
      <c r="O10" s="30">
        <f t="shared" si="1"/>
        <v>9</v>
      </c>
      <c r="P10" s="32">
        <f>O10*231.19</f>
        <v>2080.71</v>
      </c>
    </row>
    <row r="11" spans="1:16" x14ac:dyDescent="0.2">
      <c r="A11" s="4" t="s">
        <v>18</v>
      </c>
      <c r="B11" s="4" t="s">
        <v>17</v>
      </c>
      <c r="C11" s="2" t="s">
        <v>65</v>
      </c>
      <c r="D11" s="2" t="s">
        <v>65</v>
      </c>
      <c r="E11" s="2" t="s">
        <v>65</v>
      </c>
      <c r="F11" s="2" t="s">
        <v>67</v>
      </c>
      <c r="G11" s="2" t="s">
        <v>67</v>
      </c>
      <c r="H11" s="2" t="s">
        <v>65</v>
      </c>
      <c r="I11" s="2" t="s">
        <v>65</v>
      </c>
      <c r="J11" s="2" t="s">
        <v>65</v>
      </c>
      <c r="K11" s="2" t="s">
        <v>65</v>
      </c>
      <c r="L11" s="2" t="s">
        <v>67</v>
      </c>
      <c r="M11" s="5">
        <f>COUNTIF(C11:L11,"V+€")/10*100</f>
        <v>70</v>
      </c>
      <c r="N11" s="5">
        <f t="shared" si="0"/>
        <v>30</v>
      </c>
      <c r="O11" s="2">
        <f t="shared" si="1"/>
        <v>7</v>
      </c>
      <c r="P11" s="21">
        <f>O11*115.6</f>
        <v>809.19999999999993</v>
      </c>
    </row>
    <row r="12" spans="1:16" x14ac:dyDescent="0.2">
      <c r="A12" s="4" t="s">
        <v>16</v>
      </c>
      <c r="B12" s="4" t="s">
        <v>15</v>
      </c>
      <c r="C12" s="2" t="s">
        <v>65</v>
      </c>
      <c r="D12" s="2" t="s">
        <v>65</v>
      </c>
      <c r="E12" s="2" t="s">
        <v>65</v>
      </c>
      <c r="F12" s="2" t="s">
        <v>65</v>
      </c>
      <c r="G12" s="2" t="s">
        <v>65</v>
      </c>
      <c r="H12" s="2" t="s">
        <v>65</v>
      </c>
      <c r="I12" s="2" t="s">
        <v>65</v>
      </c>
      <c r="J12" s="2" t="s">
        <v>65</v>
      </c>
      <c r="K12" s="2" t="s">
        <v>65</v>
      </c>
      <c r="L12" s="2" t="s">
        <v>65</v>
      </c>
      <c r="M12" s="5">
        <f>COUNTIF(C12:L12,"V+€")/10*100</f>
        <v>100</v>
      </c>
      <c r="N12" s="5">
        <f t="shared" si="0"/>
        <v>0</v>
      </c>
      <c r="O12" s="2">
        <f t="shared" si="1"/>
        <v>10</v>
      </c>
      <c r="P12" s="21">
        <f>O12*115.6</f>
        <v>1156</v>
      </c>
    </row>
    <row r="13" spans="1:16" x14ac:dyDescent="0.2">
      <c r="A13" s="4" t="s">
        <v>55</v>
      </c>
      <c r="B13" s="4" t="s">
        <v>56</v>
      </c>
      <c r="C13" s="2" t="s">
        <v>65</v>
      </c>
      <c r="D13" s="2" t="s">
        <v>65</v>
      </c>
      <c r="E13" s="2" t="s">
        <v>65</v>
      </c>
      <c r="F13" s="2" t="s">
        <v>65</v>
      </c>
      <c r="G13" s="2" t="s">
        <v>65</v>
      </c>
      <c r="H13" s="2" t="s">
        <v>65</v>
      </c>
      <c r="I13" s="2" t="s">
        <v>65</v>
      </c>
      <c r="J13" s="2" t="s">
        <v>65</v>
      </c>
      <c r="K13" s="2" t="s">
        <v>65</v>
      </c>
      <c r="L13" s="2" t="s">
        <v>65</v>
      </c>
      <c r="M13" s="5">
        <f>COUNTIF(C13:L13,"V+€")/10*100</f>
        <v>100</v>
      </c>
      <c r="N13" s="5">
        <f t="shared" si="0"/>
        <v>0</v>
      </c>
      <c r="O13" s="2">
        <f t="shared" si="1"/>
        <v>10</v>
      </c>
      <c r="P13" s="21">
        <f>O13*115.6</f>
        <v>1156</v>
      </c>
    </row>
    <row r="14" spans="1:16" x14ac:dyDescent="0.2">
      <c r="A14" s="4" t="s">
        <v>59</v>
      </c>
      <c r="B14" s="4" t="s">
        <v>60</v>
      </c>
      <c r="C14" s="2" t="s">
        <v>66</v>
      </c>
      <c r="D14" s="2" t="s">
        <v>66</v>
      </c>
      <c r="E14" s="2" t="s">
        <v>66</v>
      </c>
      <c r="F14" s="2" t="s">
        <v>66</v>
      </c>
      <c r="G14" s="2" t="s">
        <v>66</v>
      </c>
      <c r="H14" s="2" t="s">
        <v>66</v>
      </c>
      <c r="I14" s="2" t="s">
        <v>66</v>
      </c>
      <c r="J14" s="2" t="s">
        <v>66</v>
      </c>
      <c r="K14" s="2" t="s">
        <v>67</v>
      </c>
      <c r="L14" s="2" t="s">
        <v>66</v>
      </c>
      <c r="M14" s="5">
        <f>COUNTIF(C14:L14,"V    ")/10*100</f>
        <v>90</v>
      </c>
      <c r="N14" s="5">
        <f t="shared" si="0"/>
        <v>10</v>
      </c>
      <c r="O14" s="2">
        <f t="shared" si="1"/>
        <v>9</v>
      </c>
      <c r="P14" s="21" t="s">
        <v>26</v>
      </c>
    </row>
    <row r="15" spans="1:16" x14ac:dyDescent="0.2">
      <c r="A15" s="4" t="s">
        <v>14</v>
      </c>
      <c r="B15" s="4" t="s">
        <v>13</v>
      </c>
      <c r="C15" s="2" t="s">
        <v>65</v>
      </c>
      <c r="D15" s="2" t="s">
        <v>65</v>
      </c>
      <c r="E15" s="2" t="s">
        <v>67</v>
      </c>
      <c r="F15" s="2" t="s">
        <v>65</v>
      </c>
      <c r="G15" s="2" t="s">
        <v>65</v>
      </c>
      <c r="H15" s="2" t="s">
        <v>65</v>
      </c>
      <c r="I15" s="2" t="s">
        <v>65</v>
      </c>
      <c r="J15" s="2" t="s">
        <v>65</v>
      </c>
      <c r="K15" s="2" t="s">
        <v>65</v>
      </c>
      <c r="L15" s="2" t="s">
        <v>65</v>
      </c>
      <c r="M15" s="5">
        <f>COUNTIF(C15:L15,"V+€")/10*100</f>
        <v>90</v>
      </c>
      <c r="N15" s="5">
        <f t="shared" si="0"/>
        <v>10</v>
      </c>
      <c r="O15" s="2">
        <f t="shared" si="1"/>
        <v>9</v>
      </c>
      <c r="P15" s="21">
        <f>O15*115.6</f>
        <v>1040.3999999999999</v>
      </c>
    </row>
    <row r="16" spans="1:16" x14ac:dyDescent="0.2">
      <c r="A16" s="4" t="s">
        <v>38</v>
      </c>
      <c r="B16" s="4" t="s">
        <v>39</v>
      </c>
      <c r="C16" s="2" t="s">
        <v>66</v>
      </c>
      <c r="D16" s="2" t="s">
        <v>66</v>
      </c>
      <c r="E16" s="2" t="s">
        <v>66</v>
      </c>
      <c r="F16" s="2" t="s">
        <v>66</v>
      </c>
      <c r="G16" s="2" t="s">
        <v>66</v>
      </c>
      <c r="H16" s="2" t="s">
        <v>66</v>
      </c>
      <c r="I16" s="2" t="s">
        <v>66</v>
      </c>
      <c r="J16" s="2" t="s">
        <v>66</v>
      </c>
      <c r="K16" s="2" t="s">
        <v>66</v>
      </c>
      <c r="L16" s="2" t="s">
        <v>66</v>
      </c>
      <c r="M16" s="5">
        <f>COUNTIF(C16:L16,"V    ")/10*100</f>
        <v>100</v>
      </c>
      <c r="N16" s="5">
        <f t="shared" si="0"/>
        <v>0</v>
      </c>
      <c r="O16" s="2">
        <f t="shared" si="1"/>
        <v>10</v>
      </c>
      <c r="P16" s="21" t="s">
        <v>26</v>
      </c>
    </row>
    <row r="17" spans="1:16" x14ac:dyDescent="0.2">
      <c r="A17" s="4" t="s">
        <v>30</v>
      </c>
      <c r="B17" s="4" t="s">
        <v>31</v>
      </c>
      <c r="C17" s="2" t="s">
        <v>65</v>
      </c>
      <c r="D17" s="2" t="s">
        <v>65</v>
      </c>
      <c r="E17" s="2" t="s">
        <v>67</v>
      </c>
      <c r="F17" s="2" t="s">
        <v>65</v>
      </c>
      <c r="G17" s="2" t="s">
        <v>65</v>
      </c>
      <c r="H17" s="2" t="s">
        <v>65</v>
      </c>
      <c r="I17" s="2" t="s">
        <v>65</v>
      </c>
      <c r="J17" s="2" t="s">
        <v>65</v>
      </c>
      <c r="K17" s="2" t="s">
        <v>65</v>
      </c>
      <c r="L17" s="2" t="s">
        <v>65</v>
      </c>
      <c r="M17" s="5">
        <f>COUNTIF(C17:L17,"V+€")/10*100</f>
        <v>90</v>
      </c>
      <c r="N17" s="5">
        <f t="shared" si="0"/>
        <v>10</v>
      </c>
      <c r="O17" s="2">
        <f t="shared" si="1"/>
        <v>9</v>
      </c>
      <c r="P17" s="21">
        <f>O17*115.6</f>
        <v>1040.3999999999999</v>
      </c>
    </row>
    <row r="18" spans="1:16" x14ac:dyDescent="0.2">
      <c r="A18" s="4" t="s">
        <v>12</v>
      </c>
      <c r="B18" s="4" t="s">
        <v>11</v>
      </c>
      <c r="C18" s="2" t="s">
        <v>65</v>
      </c>
      <c r="D18" s="2" t="s">
        <v>65</v>
      </c>
      <c r="E18" s="2" t="s">
        <v>65</v>
      </c>
      <c r="F18" s="2" t="s">
        <v>65</v>
      </c>
      <c r="G18" s="2" t="s">
        <v>65</v>
      </c>
      <c r="H18" s="2" t="s">
        <v>65</v>
      </c>
      <c r="I18" s="2" t="s">
        <v>65</v>
      </c>
      <c r="J18" s="2" t="s">
        <v>67</v>
      </c>
      <c r="K18" s="2" t="s">
        <v>65</v>
      </c>
      <c r="L18" s="2" t="s">
        <v>65</v>
      </c>
      <c r="M18" s="5">
        <f>COUNTIF(C18:L18,"V+€")/10*100</f>
        <v>90</v>
      </c>
      <c r="N18" s="5">
        <f t="shared" si="0"/>
        <v>10</v>
      </c>
      <c r="O18" s="2">
        <f t="shared" si="1"/>
        <v>9</v>
      </c>
      <c r="P18" s="21">
        <f>O18*115.6</f>
        <v>1040.3999999999999</v>
      </c>
    </row>
    <row r="19" spans="1:16" x14ac:dyDescent="0.2">
      <c r="A19" s="4" t="s">
        <v>10</v>
      </c>
      <c r="B19" s="4" t="s">
        <v>9</v>
      </c>
      <c r="C19" s="2" t="s">
        <v>65</v>
      </c>
      <c r="D19" s="2" t="s">
        <v>65</v>
      </c>
      <c r="E19" s="2" t="s">
        <v>65</v>
      </c>
      <c r="F19" s="2" t="s">
        <v>65</v>
      </c>
      <c r="G19" s="2" t="s">
        <v>65</v>
      </c>
      <c r="H19" s="2" t="s">
        <v>65</v>
      </c>
      <c r="I19" s="2" t="s">
        <v>65</v>
      </c>
      <c r="J19" s="2" t="s">
        <v>65</v>
      </c>
      <c r="K19" s="2" t="s">
        <v>65</v>
      </c>
      <c r="L19" s="2" t="s">
        <v>65</v>
      </c>
      <c r="M19" s="5">
        <f>COUNTIF(C19:L19,"V+€")/10*100</f>
        <v>100</v>
      </c>
      <c r="N19" s="5">
        <f t="shared" si="0"/>
        <v>0</v>
      </c>
      <c r="O19" s="2">
        <f t="shared" si="1"/>
        <v>10</v>
      </c>
      <c r="P19" s="21">
        <f>O19*115.6</f>
        <v>1156</v>
      </c>
    </row>
    <row r="20" spans="1:16" x14ac:dyDescent="0.2">
      <c r="A20" s="4" t="s">
        <v>8</v>
      </c>
      <c r="B20" s="4" t="s">
        <v>7</v>
      </c>
      <c r="C20" s="2" t="s">
        <v>66</v>
      </c>
      <c r="D20" s="2" t="s">
        <v>66</v>
      </c>
      <c r="E20" s="2" t="s">
        <v>66</v>
      </c>
      <c r="F20" s="2" t="s">
        <v>66</v>
      </c>
      <c r="G20" s="2" t="s">
        <v>66</v>
      </c>
      <c r="H20" s="2" t="s">
        <v>66</v>
      </c>
      <c r="I20" s="2" t="s">
        <v>66</v>
      </c>
      <c r="J20" s="2" t="s">
        <v>66</v>
      </c>
      <c r="K20" s="2" t="s">
        <v>66</v>
      </c>
      <c r="L20" s="2" t="s">
        <v>66</v>
      </c>
      <c r="M20" s="5">
        <f>COUNTIF(C20:L20,"V    ")/10*100</f>
        <v>100</v>
      </c>
      <c r="N20" s="5">
        <f t="shared" si="0"/>
        <v>0</v>
      </c>
      <c r="O20" s="2">
        <f t="shared" si="1"/>
        <v>10</v>
      </c>
      <c r="P20" s="21" t="s">
        <v>26</v>
      </c>
    </row>
    <row r="21" spans="1:16" x14ac:dyDescent="0.2">
      <c r="A21" s="4" t="s">
        <v>6</v>
      </c>
      <c r="B21" s="4" t="s">
        <v>5</v>
      </c>
      <c r="C21" s="2" t="s">
        <v>65</v>
      </c>
      <c r="D21" s="2" t="s">
        <v>65</v>
      </c>
      <c r="E21" s="2" t="s">
        <v>65</v>
      </c>
      <c r="F21" s="2" t="s">
        <v>65</v>
      </c>
      <c r="G21" s="2" t="s">
        <v>65</v>
      </c>
      <c r="H21" s="2" t="s">
        <v>65</v>
      </c>
      <c r="I21" s="2" t="s">
        <v>65</v>
      </c>
      <c r="J21" s="2" t="s">
        <v>65</v>
      </c>
      <c r="K21" s="2" t="s">
        <v>65</v>
      </c>
      <c r="L21" s="2" t="s">
        <v>65</v>
      </c>
      <c r="M21" s="5">
        <f>COUNTIF(C21:L21,"V+€")/10*100</f>
        <v>100</v>
      </c>
      <c r="N21" s="5">
        <f t="shared" si="0"/>
        <v>0</v>
      </c>
      <c r="O21" s="2">
        <f t="shared" si="1"/>
        <v>10</v>
      </c>
      <c r="P21" s="21">
        <f>O21*115.6</f>
        <v>1156</v>
      </c>
    </row>
    <row r="22" spans="1:16" x14ac:dyDescent="0.2">
      <c r="A22" s="4" t="s">
        <v>4</v>
      </c>
      <c r="B22" s="4" t="s">
        <v>3</v>
      </c>
      <c r="C22" s="2" t="s">
        <v>67</v>
      </c>
      <c r="D22" s="2" t="s">
        <v>65</v>
      </c>
      <c r="E22" s="2" t="s">
        <v>65</v>
      </c>
      <c r="F22" s="2" t="s">
        <v>65</v>
      </c>
      <c r="G22" s="2" t="s">
        <v>65</v>
      </c>
      <c r="H22" s="2" t="s">
        <v>65</v>
      </c>
      <c r="I22" s="2" t="s">
        <v>67</v>
      </c>
      <c r="J22" s="2" t="s">
        <v>65</v>
      </c>
      <c r="K22" s="2" t="s">
        <v>65</v>
      </c>
      <c r="L22" s="2" t="s">
        <v>65</v>
      </c>
      <c r="M22" s="5">
        <f>COUNTIF(C22:L22,"V+€")/10*100</f>
        <v>80</v>
      </c>
      <c r="N22" s="5">
        <f t="shared" si="0"/>
        <v>20</v>
      </c>
      <c r="O22" s="2">
        <f t="shared" si="1"/>
        <v>8</v>
      </c>
      <c r="P22" s="21">
        <f>O22*115.6</f>
        <v>924.8</v>
      </c>
    </row>
    <row r="23" spans="1:16" x14ac:dyDescent="0.2">
      <c r="A23" s="4" t="s">
        <v>29</v>
      </c>
      <c r="B23" s="4" t="s">
        <v>3</v>
      </c>
      <c r="C23" s="2" t="s">
        <v>65</v>
      </c>
      <c r="D23" s="2" t="s">
        <v>65</v>
      </c>
      <c r="E23" s="2" t="s">
        <v>65</v>
      </c>
      <c r="F23" s="2" t="s">
        <v>65</v>
      </c>
      <c r="G23" s="2" t="s">
        <v>65</v>
      </c>
      <c r="H23" s="2" t="s">
        <v>65</v>
      </c>
      <c r="I23" s="2" t="s">
        <v>67</v>
      </c>
      <c r="J23" s="2" t="s">
        <v>65</v>
      </c>
      <c r="K23" s="2" t="s">
        <v>65</v>
      </c>
      <c r="L23" s="2" t="s">
        <v>65</v>
      </c>
      <c r="M23" s="5">
        <f>COUNTIF(C23:L23,"V+€")/10*100</f>
        <v>90</v>
      </c>
      <c r="N23" s="5">
        <f t="shared" si="0"/>
        <v>10</v>
      </c>
      <c r="O23" s="2">
        <f t="shared" si="1"/>
        <v>9</v>
      </c>
      <c r="P23" s="21">
        <f>O23*115.6</f>
        <v>1040.3999999999999</v>
      </c>
    </row>
    <row r="24" spans="1:16" x14ac:dyDescent="0.2">
      <c r="A24" s="4" t="s">
        <v>2</v>
      </c>
      <c r="B24" s="4" t="s">
        <v>1</v>
      </c>
      <c r="C24" s="2" t="s">
        <v>66</v>
      </c>
      <c r="D24" s="2" t="s">
        <v>66</v>
      </c>
      <c r="E24" s="2" t="s">
        <v>66</v>
      </c>
      <c r="F24" s="2" t="s">
        <v>66</v>
      </c>
      <c r="G24" s="2" t="s">
        <v>66</v>
      </c>
      <c r="H24" s="2" t="s">
        <v>66</v>
      </c>
      <c r="I24" s="2" t="s">
        <v>66</v>
      </c>
      <c r="J24" s="2" t="s">
        <v>66</v>
      </c>
      <c r="K24" s="2" t="s">
        <v>67</v>
      </c>
      <c r="L24" s="2" t="s">
        <v>66</v>
      </c>
      <c r="M24" s="5">
        <f>COUNTIF(C24:L24,"V    ")/10*100</f>
        <v>90</v>
      </c>
      <c r="N24" s="5">
        <f t="shared" si="0"/>
        <v>10</v>
      </c>
      <c r="O24" s="2">
        <f t="shared" si="1"/>
        <v>9</v>
      </c>
      <c r="P24" s="21" t="s">
        <v>26</v>
      </c>
    </row>
  </sheetData>
  <sortState xmlns:xlrd2="http://schemas.microsoft.com/office/spreadsheetml/2017/richdata2" ref="A3:N24">
    <sortCondition ref="A3:A24"/>
  </sortState>
  <mergeCells count="1">
    <mergeCell ref="A1:B2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 xml:space="preserve">&amp;C&amp;"Times New Roman,Normal"AC Spa - Rapport de rémunération 2023 - Tableau des présences aux séances du Conseil communal&amp;"-,Normal"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8" sqref="F18"/>
    </sheetView>
  </sheetViews>
  <sheetFormatPr baseColWidth="10" defaultColWidth="11.42578125" defaultRowHeight="12" x14ac:dyDescent="0.2"/>
  <cols>
    <col min="1" max="1" width="15.7109375" style="10" customWidth="1"/>
    <col min="2" max="2" width="9.42578125" style="10" bestFit="1" customWidth="1"/>
    <col min="3" max="3" width="7.140625" style="1" bestFit="1" customWidth="1"/>
    <col min="4" max="4" width="7.42578125" style="1" bestFit="1" customWidth="1"/>
    <col min="5" max="5" width="8" style="1" bestFit="1" customWidth="1"/>
    <col min="6" max="7" width="8" style="1" customWidth="1"/>
    <col min="8" max="8" width="7.28515625" style="10" bestFit="1" customWidth="1"/>
    <col min="9" max="9" width="4.42578125" style="1" bestFit="1" customWidth="1"/>
    <col min="10" max="16384" width="11.42578125" style="1"/>
  </cols>
  <sheetData>
    <row r="1" spans="1:10" s="13" customFormat="1" ht="60" x14ac:dyDescent="0.25">
      <c r="A1" s="34" t="s">
        <v>69</v>
      </c>
      <c r="B1" s="12" t="s">
        <v>24</v>
      </c>
      <c r="C1" s="12" t="s">
        <v>42</v>
      </c>
      <c r="D1" s="12" t="s">
        <v>40</v>
      </c>
      <c r="E1" s="12" t="s">
        <v>49</v>
      </c>
      <c r="F1" s="12" t="s">
        <v>57</v>
      </c>
      <c r="G1" s="12" t="s">
        <v>58</v>
      </c>
      <c r="H1" s="12" t="s">
        <v>25</v>
      </c>
      <c r="I1" s="142"/>
    </row>
    <row r="2" spans="1:10" x14ac:dyDescent="0.2">
      <c r="A2" s="7" t="s">
        <v>23</v>
      </c>
      <c r="B2" s="8">
        <f>COUNTIF(B4:B80,"V")/(COUNTA(B4:B80))*100</f>
        <v>95.744680851063833</v>
      </c>
      <c r="C2" s="8">
        <f>COUNTIF(C4:C80,"V")/(COUNTA(C4:C80))*100</f>
        <v>89.361702127659569</v>
      </c>
      <c r="D2" s="8">
        <f t="shared" ref="D2:G2" si="0">COUNTIF(D4:D80,"V")/(COUNTA(D4:D80))*100</f>
        <v>95.744680851063833</v>
      </c>
      <c r="E2" s="8">
        <f t="shared" si="0"/>
        <v>87.2340425531915</v>
      </c>
      <c r="F2" s="8">
        <f t="shared" si="0"/>
        <v>91.489361702127653</v>
      </c>
      <c r="G2" s="8">
        <f t="shared" si="0"/>
        <v>97.872340425531917</v>
      </c>
      <c r="H2" s="8">
        <f>COUNTIF(H4:H6,"V")/(COUNTA(H4:H6))*100</f>
        <v>100</v>
      </c>
      <c r="I2" s="143"/>
    </row>
    <row r="3" spans="1:10" x14ac:dyDescent="0.2">
      <c r="A3" s="7" t="s">
        <v>0</v>
      </c>
      <c r="B3" s="8">
        <f>COUNTIF(B4:B82,"X")/(COUNTA(B4:B82))*100</f>
        <v>4.2553191489361701</v>
      </c>
      <c r="C3" s="8">
        <f>COUNTIF(C4:C82,"X")/(COUNTA(C4:C82))*100</f>
        <v>10.638297872340425</v>
      </c>
      <c r="D3" s="8">
        <f t="shared" ref="D3:G3" si="1">COUNTIF(D4:D82,"X")/(COUNTA(D4:D82))*100</f>
        <v>4.2553191489361701</v>
      </c>
      <c r="E3" s="8">
        <f t="shared" si="1"/>
        <v>12.76595744680851</v>
      </c>
      <c r="F3" s="8">
        <f t="shared" si="1"/>
        <v>8.5106382978723403</v>
      </c>
      <c r="G3" s="8">
        <f t="shared" si="1"/>
        <v>2.1276595744680851</v>
      </c>
      <c r="H3" s="8">
        <f>COUNTIF(H6:H82,"X")/(COUNTA(H6:H82))*100</f>
        <v>0</v>
      </c>
      <c r="I3" s="144"/>
    </row>
    <row r="4" spans="1:10" x14ac:dyDescent="0.2">
      <c r="A4" s="9">
        <v>44936</v>
      </c>
      <c r="B4" s="7" t="s">
        <v>64</v>
      </c>
      <c r="C4" s="7" t="s">
        <v>64</v>
      </c>
      <c r="D4" s="7" t="s">
        <v>64</v>
      </c>
      <c r="E4" s="7" t="s">
        <v>64</v>
      </c>
      <c r="F4" s="7" t="s">
        <v>64</v>
      </c>
      <c r="G4" s="7" t="s">
        <v>64</v>
      </c>
      <c r="H4" s="7" t="s">
        <v>64</v>
      </c>
      <c r="I4" s="7"/>
    </row>
    <row r="5" spans="1:10" x14ac:dyDescent="0.2">
      <c r="A5" s="9">
        <f>A4+7</f>
        <v>44943</v>
      </c>
      <c r="B5" s="7" t="s">
        <v>64</v>
      </c>
      <c r="C5" s="7" t="s">
        <v>64</v>
      </c>
      <c r="D5" s="7" t="s">
        <v>64</v>
      </c>
      <c r="E5" s="7" t="s">
        <v>64</v>
      </c>
      <c r="F5" s="7" t="s">
        <v>64</v>
      </c>
      <c r="G5" s="7" t="s">
        <v>64</v>
      </c>
      <c r="H5" s="7" t="s">
        <v>64</v>
      </c>
      <c r="I5" s="7"/>
    </row>
    <row r="6" spans="1:10" x14ac:dyDescent="0.2">
      <c r="A6" s="9">
        <f t="shared" ref="A6:A49" si="2">A5+7</f>
        <v>44950</v>
      </c>
      <c r="B6" s="7" t="s">
        <v>63</v>
      </c>
      <c r="C6" s="7" t="s">
        <v>64</v>
      </c>
      <c r="D6" s="7" t="s">
        <v>64</v>
      </c>
      <c r="E6" s="7" t="s">
        <v>64</v>
      </c>
      <c r="F6" s="7" t="s">
        <v>64</v>
      </c>
      <c r="G6" s="7" t="s">
        <v>64</v>
      </c>
      <c r="H6" s="7" t="s">
        <v>64</v>
      </c>
      <c r="I6" s="7"/>
    </row>
    <row r="7" spans="1:10" x14ac:dyDescent="0.2">
      <c r="A7" s="25">
        <v>44952</v>
      </c>
      <c r="B7" s="7" t="s">
        <v>64</v>
      </c>
      <c r="C7" s="7" t="s">
        <v>64</v>
      </c>
      <c r="D7" s="7" t="s">
        <v>64</v>
      </c>
      <c r="E7" s="7" t="s">
        <v>64</v>
      </c>
      <c r="F7" s="7" t="s">
        <v>64</v>
      </c>
      <c r="G7" s="7" t="s">
        <v>64</v>
      </c>
      <c r="H7" s="7" t="s">
        <v>26</v>
      </c>
      <c r="I7" s="7"/>
    </row>
    <row r="8" spans="1:10" x14ac:dyDescent="0.2">
      <c r="A8" s="9">
        <f>A6+7</f>
        <v>44957</v>
      </c>
      <c r="B8" s="7" t="s">
        <v>64</v>
      </c>
      <c r="C8" s="7" t="s">
        <v>64</v>
      </c>
      <c r="D8" s="7" t="s">
        <v>64</v>
      </c>
      <c r="E8" s="7" t="s">
        <v>64</v>
      </c>
      <c r="F8" s="7" t="s">
        <v>64</v>
      </c>
      <c r="G8" s="7" t="s">
        <v>64</v>
      </c>
      <c r="H8" s="7" t="s">
        <v>26</v>
      </c>
      <c r="I8" s="7"/>
    </row>
    <row r="9" spans="1:10" x14ac:dyDescent="0.2">
      <c r="A9" s="9">
        <f t="shared" si="2"/>
        <v>44964</v>
      </c>
      <c r="B9" s="7" t="s">
        <v>64</v>
      </c>
      <c r="C9" s="7" t="s">
        <v>63</v>
      </c>
      <c r="D9" s="7" t="s">
        <v>64</v>
      </c>
      <c r="E9" s="7" t="s">
        <v>64</v>
      </c>
      <c r="F9" s="7" t="s">
        <v>64</v>
      </c>
      <c r="G9" s="7" t="s">
        <v>64</v>
      </c>
      <c r="H9" s="7" t="s">
        <v>26</v>
      </c>
      <c r="I9" s="7"/>
    </row>
    <row r="10" spans="1:10" x14ac:dyDescent="0.2">
      <c r="A10" s="9">
        <f t="shared" si="2"/>
        <v>44971</v>
      </c>
      <c r="B10" s="7" t="s">
        <v>64</v>
      </c>
      <c r="C10" s="7" t="s">
        <v>64</v>
      </c>
      <c r="D10" s="7" t="s">
        <v>64</v>
      </c>
      <c r="E10" s="7" t="s">
        <v>64</v>
      </c>
      <c r="F10" s="7" t="s">
        <v>64</v>
      </c>
      <c r="G10" s="7" t="s">
        <v>64</v>
      </c>
      <c r="H10" s="7" t="s">
        <v>26</v>
      </c>
      <c r="I10" s="7"/>
    </row>
    <row r="11" spans="1:10" x14ac:dyDescent="0.2">
      <c r="A11" s="9">
        <v>44974</v>
      </c>
      <c r="B11" s="7" t="s">
        <v>64</v>
      </c>
      <c r="C11" s="7" t="s">
        <v>64</v>
      </c>
      <c r="D11" s="7" t="s">
        <v>64</v>
      </c>
      <c r="E11" s="7" t="s">
        <v>63</v>
      </c>
      <c r="F11" s="7" t="s">
        <v>64</v>
      </c>
      <c r="G11" s="7" t="s">
        <v>64</v>
      </c>
      <c r="H11" s="7" t="s">
        <v>26</v>
      </c>
      <c r="I11" s="7"/>
    </row>
    <row r="12" spans="1:10" x14ac:dyDescent="0.2">
      <c r="A12" s="9">
        <v>44984</v>
      </c>
      <c r="B12" s="7" t="s">
        <v>64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26</v>
      </c>
      <c r="I12" s="7"/>
    </row>
    <row r="13" spans="1:10" x14ac:dyDescent="0.2">
      <c r="A13" s="9">
        <v>44992</v>
      </c>
      <c r="B13" s="7" t="s">
        <v>64</v>
      </c>
      <c r="C13" s="7" t="s">
        <v>64</v>
      </c>
      <c r="D13" s="7" t="s">
        <v>64</v>
      </c>
      <c r="E13" s="7" t="s">
        <v>64</v>
      </c>
      <c r="F13" s="7" t="s">
        <v>64</v>
      </c>
      <c r="G13" s="7" t="s">
        <v>64</v>
      </c>
      <c r="H13" s="7" t="s">
        <v>26</v>
      </c>
      <c r="I13" s="7"/>
    </row>
    <row r="14" spans="1:10" x14ac:dyDescent="0.2">
      <c r="A14" s="25">
        <f t="shared" si="2"/>
        <v>44999</v>
      </c>
      <c r="B14" s="7" t="s">
        <v>64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26</v>
      </c>
      <c r="I14" s="7" t="s">
        <v>61</v>
      </c>
      <c r="J14" s="35"/>
    </row>
    <row r="15" spans="1:10" x14ac:dyDescent="0.2">
      <c r="A15" s="9">
        <f t="shared" si="2"/>
        <v>45006</v>
      </c>
      <c r="B15" s="7" t="s">
        <v>64</v>
      </c>
      <c r="C15" s="7" t="s">
        <v>64</v>
      </c>
      <c r="D15" s="7" t="s">
        <v>64</v>
      </c>
      <c r="E15" s="7" t="s">
        <v>64</v>
      </c>
      <c r="F15" s="7" t="s">
        <v>64</v>
      </c>
      <c r="G15" s="7" t="s">
        <v>64</v>
      </c>
      <c r="H15" s="7" t="s">
        <v>26</v>
      </c>
      <c r="I15" s="7"/>
    </row>
    <row r="16" spans="1:10" x14ac:dyDescent="0.2">
      <c r="A16" s="9">
        <f t="shared" si="2"/>
        <v>45013</v>
      </c>
      <c r="B16" s="7" t="s">
        <v>64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26</v>
      </c>
      <c r="I16" s="7"/>
    </row>
    <row r="17" spans="1:9" x14ac:dyDescent="0.2">
      <c r="A17" s="9">
        <v>45019</v>
      </c>
      <c r="B17" s="7" t="s">
        <v>64</v>
      </c>
      <c r="C17" s="7" t="s">
        <v>64</v>
      </c>
      <c r="D17" s="7" t="s">
        <v>64</v>
      </c>
      <c r="E17" s="7" t="s">
        <v>64</v>
      </c>
      <c r="F17" s="7" t="s">
        <v>64</v>
      </c>
      <c r="G17" s="7" t="s">
        <v>64</v>
      </c>
      <c r="H17" s="7" t="s">
        <v>26</v>
      </c>
      <c r="I17" s="7"/>
    </row>
    <row r="18" spans="1:9" x14ac:dyDescent="0.2">
      <c r="A18" s="9">
        <v>45027</v>
      </c>
      <c r="B18" s="7" t="s">
        <v>64</v>
      </c>
      <c r="C18" s="7" t="s">
        <v>64</v>
      </c>
      <c r="D18" s="7" t="s">
        <v>64</v>
      </c>
      <c r="E18" s="7" t="s">
        <v>64</v>
      </c>
      <c r="F18" s="7" t="s">
        <v>64</v>
      </c>
      <c r="G18" s="7" t="s">
        <v>64</v>
      </c>
      <c r="H18" s="7" t="s">
        <v>26</v>
      </c>
      <c r="I18" s="7"/>
    </row>
    <row r="19" spans="1:9" x14ac:dyDescent="0.2">
      <c r="A19" s="25">
        <v>45035</v>
      </c>
      <c r="B19" s="7" t="s">
        <v>64</v>
      </c>
      <c r="C19" s="7" t="s">
        <v>64</v>
      </c>
      <c r="D19" s="7" t="s">
        <v>64</v>
      </c>
      <c r="E19" s="7" t="s">
        <v>63</v>
      </c>
      <c r="F19" s="7" t="s">
        <v>63</v>
      </c>
      <c r="G19" s="7" t="s">
        <v>64</v>
      </c>
      <c r="H19" s="7" t="s">
        <v>26</v>
      </c>
      <c r="I19" s="7" t="s">
        <v>61</v>
      </c>
    </row>
    <row r="20" spans="1:9" x14ac:dyDescent="0.2">
      <c r="A20" s="9">
        <v>45041</v>
      </c>
      <c r="B20" s="7" t="s">
        <v>64</v>
      </c>
      <c r="C20" s="7" t="s">
        <v>63</v>
      </c>
      <c r="D20" s="7" t="s">
        <v>64</v>
      </c>
      <c r="E20" s="7" t="s">
        <v>64</v>
      </c>
      <c r="F20" s="7" t="s">
        <v>64</v>
      </c>
      <c r="G20" s="7" t="s">
        <v>64</v>
      </c>
      <c r="H20" s="7" t="s">
        <v>26</v>
      </c>
      <c r="I20" s="7"/>
    </row>
    <row r="21" spans="1:9" x14ac:dyDescent="0.2">
      <c r="A21" s="25">
        <v>45043</v>
      </c>
      <c r="B21" s="7" t="s">
        <v>64</v>
      </c>
      <c r="C21" s="7" t="s">
        <v>64</v>
      </c>
      <c r="D21" s="7" t="s">
        <v>64</v>
      </c>
      <c r="E21" s="7" t="s">
        <v>64</v>
      </c>
      <c r="F21" s="7" t="s">
        <v>64</v>
      </c>
      <c r="G21" s="7" t="s">
        <v>64</v>
      </c>
      <c r="H21" s="7" t="s">
        <v>26</v>
      </c>
      <c r="I21" s="7"/>
    </row>
    <row r="22" spans="1:9" x14ac:dyDescent="0.2">
      <c r="A22" s="9">
        <v>45055</v>
      </c>
      <c r="B22" s="7" t="s">
        <v>64</v>
      </c>
      <c r="C22" s="7" t="s">
        <v>63</v>
      </c>
      <c r="D22" s="7" t="s">
        <v>64</v>
      </c>
      <c r="E22" s="7" t="s">
        <v>64</v>
      </c>
      <c r="F22" s="7" t="s">
        <v>64</v>
      </c>
      <c r="G22" s="7" t="s">
        <v>63</v>
      </c>
      <c r="H22" s="7" t="s">
        <v>26</v>
      </c>
      <c r="I22" s="7"/>
    </row>
    <row r="23" spans="1:9" x14ac:dyDescent="0.2">
      <c r="A23" s="9">
        <f t="shared" si="2"/>
        <v>45062</v>
      </c>
      <c r="B23" s="7" t="s">
        <v>64</v>
      </c>
      <c r="C23" s="7" t="s">
        <v>64</v>
      </c>
      <c r="D23" s="7" t="s">
        <v>64</v>
      </c>
      <c r="E23" s="7" t="s">
        <v>64</v>
      </c>
      <c r="F23" s="7" t="s">
        <v>64</v>
      </c>
      <c r="G23" s="7" t="s">
        <v>64</v>
      </c>
      <c r="H23" s="7" t="s">
        <v>26</v>
      </c>
      <c r="I23" s="7"/>
    </row>
    <row r="24" spans="1:9" x14ac:dyDescent="0.2">
      <c r="A24" s="9">
        <f t="shared" si="2"/>
        <v>45069</v>
      </c>
      <c r="B24" s="7" t="s">
        <v>64</v>
      </c>
      <c r="C24" s="7" t="s">
        <v>64</v>
      </c>
      <c r="D24" s="7" t="s">
        <v>64</v>
      </c>
      <c r="E24" s="7" t="s">
        <v>64</v>
      </c>
      <c r="F24" s="7" t="s">
        <v>64</v>
      </c>
      <c r="G24" s="7" t="s">
        <v>64</v>
      </c>
      <c r="H24" s="7" t="s">
        <v>26</v>
      </c>
      <c r="I24" s="7"/>
    </row>
    <row r="25" spans="1:9" x14ac:dyDescent="0.2">
      <c r="A25" s="9">
        <f t="shared" si="2"/>
        <v>45076</v>
      </c>
      <c r="B25" s="7" t="s">
        <v>64</v>
      </c>
      <c r="C25" s="7" t="s">
        <v>64</v>
      </c>
      <c r="D25" s="7" t="s">
        <v>64</v>
      </c>
      <c r="E25" s="7" t="s">
        <v>64</v>
      </c>
      <c r="F25" s="7" t="s">
        <v>63</v>
      </c>
      <c r="G25" s="7" t="s">
        <v>64</v>
      </c>
      <c r="H25" s="7" t="s">
        <v>26</v>
      </c>
      <c r="I25" s="7"/>
    </row>
    <row r="26" spans="1:9" x14ac:dyDescent="0.2">
      <c r="A26" s="9">
        <v>45090</v>
      </c>
      <c r="B26" s="7" t="s">
        <v>64</v>
      </c>
      <c r="C26" s="7" t="s">
        <v>64</v>
      </c>
      <c r="D26" s="7" t="s">
        <v>64</v>
      </c>
      <c r="E26" s="7" t="s">
        <v>64</v>
      </c>
      <c r="F26" s="7" t="s">
        <v>64</v>
      </c>
      <c r="G26" s="7" t="s">
        <v>64</v>
      </c>
      <c r="H26" s="7" t="s">
        <v>26</v>
      </c>
      <c r="I26" s="7"/>
    </row>
    <row r="27" spans="1:9" x14ac:dyDescent="0.2">
      <c r="A27" s="9">
        <f t="shared" si="2"/>
        <v>45097</v>
      </c>
      <c r="B27" s="7" t="s">
        <v>64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26</v>
      </c>
      <c r="I27" s="7"/>
    </row>
    <row r="28" spans="1:9" x14ac:dyDescent="0.2">
      <c r="A28" s="9">
        <f t="shared" si="2"/>
        <v>45104</v>
      </c>
      <c r="B28" s="7" t="s">
        <v>64</v>
      </c>
      <c r="C28" s="7" t="s">
        <v>64</v>
      </c>
      <c r="D28" s="7" t="s">
        <v>64</v>
      </c>
      <c r="E28" s="7" t="s">
        <v>64</v>
      </c>
      <c r="F28" s="7" t="s">
        <v>64</v>
      </c>
      <c r="G28" s="7" t="s">
        <v>64</v>
      </c>
      <c r="H28" s="7" t="s">
        <v>26</v>
      </c>
      <c r="I28" s="7"/>
    </row>
    <row r="29" spans="1:9" x14ac:dyDescent="0.2">
      <c r="A29" s="9">
        <f t="shared" si="2"/>
        <v>45111</v>
      </c>
      <c r="B29" s="7" t="s">
        <v>64</v>
      </c>
      <c r="C29" s="7" t="s">
        <v>63</v>
      </c>
      <c r="D29" s="7" t="s">
        <v>64</v>
      </c>
      <c r="E29" s="7" t="s">
        <v>64</v>
      </c>
      <c r="F29" s="7" t="s">
        <v>64</v>
      </c>
      <c r="G29" s="7" t="s">
        <v>64</v>
      </c>
      <c r="H29" s="7" t="s">
        <v>26</v>
      </c>
      <c r="I29" s="7"/>
    </row>
    <row r="30" spans="1:9" x14ac:dyDescent="0.2">
      <c r="A30" s="9">
        <f t="shared" si="2"/>
        <v>45118</v>
      </c>
      <c r="B30" s="7" t="s">
        <v>64</v>
      </c>
      <c r="C30" s="7" t="s">
        <v>64</v>
      </c>
      <c r="D30" s="7" t="s">
        <v>64</v>
      </c>
      <c r="E30" s="7" t="s">
        <v>64</v>
      </c>
      <c r="F30" s="7" t="s">
        <v>64</v>
      </c>
      <c r="G30" s="7" t="s">
        <v>64</v>
      </c>
      <c r="H30" s="7" t="s">
        <v>26</v>
      </c>
      <c r="I30" s="7"/>
    </row>
    <row r="31" spans="1:9" x14ac:dyDescent="0.2">
      <c r="A31" s="9">
        <f t="shared" si="2"/>
        <v>45125</v>
      </c>
      <c r="B31" s="7" t="s">
        <v>64</v>
      </c>
      <c r="C31" s="7" t="s">
        <v>64</v>
      </c>
      <c r="D31" s="7" t="s">
        <v>64</v>
      </c>
      <c r="E31" s="7" t="s">
        <v>64</v>
      </c>
      <c r="F31" s="7" t="s">
        <v>64</v>
      </c>
      <c r="G31" s="7" t="s">
        <v>64</v>
      </c>
      <c r="H31" s="7" t="s">
        <v>26</v>
      </c>
      <c r="I31" s="7"/>
    </row>
    <row r="32" spans="1:9" x14ac:dyDescent="0.2">
      <c r="A32" s="9">
        <f t="shared" si="2"/>
        <v>45132</v>
      </c>
      <c r="B32" s="7" t="s">
        <v>64</v>
      </c>
      <c r="C32" s="7" t="s">
        <v>64</v>
      </c>
      <c r="D32" s="7" t="s">
        <v>64</v>
      </c>
      <c r="E32" s="7" t="s">
        <v>63</v>
      </c>
      <c r="F32" s="7" t="s">
        <v>64</v>
      </c>
      <c r="G32" s="7" t="s">
        <v>64</v>
      </c>
      <c r="H32" s="7" t="s">
        <v>26</v>
      </c>
      <c r="I32" s="7"/>
    </row>
    <row r="33" spans="1:9" x14ac:dyDescent="0.2">
      <c r="A33" s="9">
        <v>45155</v>
      </c>
      <c r="B33" s="7" t="s">
        <v>64</v>
      </c>
      <c r="C33" s="7" t="s">
        <v>64</v>
      </c>
      <c r="D33" s="7" t="s">
        <v>64</v>
      </c>
      <c r="E33" s="7" t="s">
        <v>64</v>
      </c>
      <c r="F33" s="7" t="s">
        <v>64</v>
      </c>
      <c r="G33" s="7" t="s">
        <v>64</v>
      </c>
      <c r="H33" s="7" t="s">
        <v>26</v>
      </c>
      <c r="I33" s="7"/>
    </row>
    <row r="34" spans="1:9" x14ac:dyDescent="0.2">
      <c r="A34" s="9">
        <v>45160</v>
      </c>
      <c r="B34" s="7" t="s">
        <v>64</v>
      </c>
      <c r="C34" s="7" t="s">
        <v>64</v>
      </c>
      <c r="D34" s="7" t="s">
        <v>64</v>
      </c>
      <c r="E34" s="7" t="s">
        <v>64</v>
      </c>
      <c r="F34" s="7" t="s">
        <v>64</v>
      </c>
      <c r="G34" s="7" t="s">
        <v>64</v>
      </c>
      <c r="H34" s="7" t="s">
        <v>26</v>
      </c>
      <c r="I34" s="7"/>
    </row>
    <row r="35" spans="1:9" x14ac:dyDescent="0.2">
      <c r="A35" s="9">
        <f t="shared" si="2"/>
        <v>45167</v>
      </c>
      <c r="B35" s="7" t="s">
        <v>64</v>
      </c>
      <c r="C35" s="7" t="s">
        <v>64</v>
      </c>
      <c r="D35" s="7" t="s">
        <v>64</v>
      </c>
      <c r="E35" s="7" t="s">
        <v>64</v>
      </c>
      <c r="F35" s="7" t="s">
        <v>64</v>
      </c>
      <c r="G35" s="7" t="s">
        <v>64</v>
      </c>
      <c r="H35" s="7" t="s">
        <v>26</v>
      </c>
      <c r="I35" s="7"/>
    </row>
    <row r="36" spans="1:9" x14ac:dyDescent="0.2">
      <c r="A36" s="9">
        <f t="shared" si="2"/>
        <v>45174</v>
      </c>
      <c r="B36" s="7" t="s">
        <v>64</v>
      </c>
      <c r="C36" s="7" t="s">
        <v>64</v>
      </c>
      <c r="D36" s="7" t="s">
        <v>64</v>
      </c>
      <c r="E36" s="7" t="s">
        <v>64</v>
      </c>
      <c r="F36" s="7" t="s">
        <v>64</v>
      </c>
      <c r="G36" s="7" t="s">
        <v>64</v>
      </c>
      <c r="H36" s="7" t="s">
        <v>26</v>
      </c>
      <c r="I36" s="7"/>
    </row>
    <row r="37" spans="1:9" x14ac:dyDescent="0.2">
      <c r="A37" s="25">
        <f t="shared" si="2"/>
        <v>45181</v>
      </c>
      <c r="B37" s="7" t="s">
        <v>63</v>
      </c>
      <c r="C37" s="7" t="s">
        <v>63</v>
      </c>
      <c r="D37" s="7" t="s">
        <v>64</v>
      </c>
      <c r="E37" s="7" t="s">
        <v>64</v>
      </c>
      <c r="F37" s="7" t="s">
        <v>64</v>
      </c>
      <c r="G37" s="7" t="s">
        <v>64</v>
      </c>
      <c r="H37" s="7" t="s">
        <v>26</v>
      </c>
      <c r="I37" s="7"/>
    </row>
    <row r="38" spans="1:9" x14ac:dyDescent="0.2">
      <c r="A38" s="9">
        <f t="shared" si="2"/>
        <v>45188</v>
      </c>
      <c r="B38" s="7" t="s">
        <v>64</v>
      </c>
      <c r="C38" s="7" t="s">
        <v>64</v>
      </c>
      <c r="D38" s="7" t="s">
        <v>63</v>
      </c>
      <c r="E38" s="7" t="s">
        <v>64</v>
      </c>
      <c r="F38" s="7" t="s">
        <v>64</v>
      </c>
      <c r="G38" s="7" t="s">
        <v>64</v>
      </c>
      <c r="H38" s="7" t="s">
        <v>26</v>
      </c>
      <c r="I38" s="7"/>
    </row>
    <row r="39" spans="1:9" x14ac:dyDescent="0.2">
      <c r="A39" s="9">
        <v>45197</v>
      </c>
      <c r="B39" s="7" t="s">
        <v>64</v>
      </c>
      <c r="C39" s="7" t="s">
        <v>64</v>
      </c>
      <c r="D39" s="7" t="s">
        <v>63</v>
      </c>
      <c r="E39" s="7" t="s">
        <v>64</v>
      </c>
      <c r="F39" s="7" t="s">
        <v>63</v>
      </c>
      <c r="G39" s="7" t="s">
        <v>64</v>
      </c>
      <c r="H39" s="7" t="s">
        <v>26</v>
      </c>
      <c r="I39" s="7" t="s">
        <v>61</v>
      </c>
    </row>
    <row r="40" spans="1:9" x14ac:dyDescent="0.2">
      <c r="A40" s="9">
        <v>45209</v>
      </c>
      <c r="B40" s="7" t="s">
        <v>64</v>
      </c>
      <c r="C40" s="7" t="s">
        <v>64</v>
      </c>
      <c r="D40" s="7" t="s">
        <v>64</v>
      </c>
      <c r="E40" s="7" t="s">
        <v>64</v>
      </c>
      <c r="F40" s="7" t="s">
        <v>64</v>
      </c>
      <c r="G40" s="7" t="s">
        <v>64</v>
      </c>
      <c r="H40" s="7" t="s">
        <v>26</v>
      </c>
      <c r="I40" s="7"/>
    </row>
    <row r="41" spans="1:9" x14ac:dyDescent="0.2">
      <c r="A41" s="9">
        <f t="shared" si="2"/>
        <v>45216</v>
      </c>
      <c r="B41" s="7" t="s">
        <v>64</v>
      </c>
      <c r="C41" s="7" t="s">
        <v>64</v>
      </c>
      <c r="D41" s="7" t="s">
        <v>64</v>
      </c>
      <c r="E41" s="7" t="s">
        <v>64</v>
      </c>
      <c r="F41" s="7" t="s">
        <v>64</v>
      </c>
      <c r="G41" s="7" t="s">
        <v>64</v>
      </c>
      <c r="H41" s="7" t="s">
        <v>26</v>
      </c>
      <c r="I41" s="7"/>
    </row>
    <row r="42" spans="1:9" x14ac:dyDescent="0.2">
      <c r="A42" s="9">
        <f t="shared" si="2"/>
        <v>45223</v>
      </c>
      <c r="B42" s="7" t="s">
        <v>64</v>
      </c>
      <c r="C42" s="7" t="s">
        <v>64</v>
      </c>
      <c r="D42" s="7" t="s">
        <v>64</v>
      </c>
      <c r="E42" s="7" t="s">
        <v>63</v>
      </c>
      <c r="F42" s="7" t="s">
        <v>63</v>
      </c>
      <c r="G42" s="7" t="s">
        <v>64</v>
      </c>
      <c r="H42" s="7" t="s">
        <v>26</v>
      </c>
      <c r="I42" s="7"/>
    </row>
    <row r="43" spans="1:9" x14ac:dyDescent="0.2">
      <c r="A43" s="9">
        <v>45237</v>
      </c>
      <c r="B43" s="7" t="s">
        <v>64</v>
      </c>
      <c r="C43" s="7" t="s">
        <v>64</v>
      </c>
      <c r="D43" s="7" t="s">
        <v>64</v>
      </c>
      <c r="E43" s="7" t="s">
        <v>64</v>
      </c>
      <c r="F43" s="7" t="s">
        <v>64</v>
      </c>
      <c r="G43" s="7" t="s">
        <v>64</v>
      </c>
      <c r="H43" s="7" t="s">
        <v>26</v>
      </c>
      <c r="I43" s="7"/>
    </row>
    <row r="44" spans="1:9" x14ac:dyDescent="0.2">
      <c r="A44" s="9">
        <f t="shared" si="2"/>
        <v>45244</v>
      </c>
      <c r="B44" s="7" t="s">
        <v>64</v>
      </c>
      <c r="C44" s="7" t="s">
        <v>64</v>
      </c>
      <c r="D44" s="7" t="s">
        <v>64</v>
      </c>
      <c r="E44" s="7" t="s">
        <v>64</v>
      </c>
      <c r="F44" s="7" t="s">
        <v>64</v>
      </c>
      <c r="G44" s="7" t="s">
        <v>64</v>
      </c>
      <c r="H44" s="7" t="s">
        <v>26</v>
      </c>
      <c r="I44" s="7" t="s">
        <v>61</v>
      </c>
    </row>
    <row r="45" spans="1:9" x14ac:dyDescent="0.2">
      <c r="A45" s="9">
        <f t="shared" si="2"/>
        <v>45251</v>
      </c>
      <c r="B45" s="7" t="s">
        <v>64</v>
      </c>
      <c r="C45" s="7" t="s">
        <v>64</v>
      </c>
      <c r="D45" s="7" t="s">
        <v>64</v>
      </c>
      <c r="E45" s="7" t="s">
        <v>64</v>
      </c>
      <c r="F45" s="7" t="s">
        <v>64</v>
      </c>
      <c r="G45" s="7" t="s">
        <v>64</v>
      </c>
      <c r="H45" s="7" t="s">
        <v>26</v>
      </c>
      <c r="I45" s="7"/>
    </row>
    <row r="46" spans="1:9" x14ac:dyDescent="0.2">
      <c r="A46" s="9">
        <f t="shared" si="2"/>
        <v>45258</v>
      </c>
      <c r="B46" s="7" t="s">
        <v>64</v>
      </c>
      <c r="C46" s="7" t="s">
        <v>64</v>
      </c>
      <c r="D46" s="7" t="s">
        <v>64</v>
      </c>
      <c r="E46" s="7" t="s">
        <v>64</v>
      </c>
      <c r="F46" s="7" t="s">
        <v>64</v>
      </c>
      <c r="G46" s="7" t="s">
        <v>64</v>
      </c>
      <c r="H46" s="7" t="s">
        <v>26</v>
      </c>
      <c r="I46" s="7"/>
    </row>
    <row r="47" spans="1:9" x14ac:dyDescent="0.2">
      <c r="A47" s="9">
        <f t="shared" si="2"/>
        <v>45265</v>
      </c>
      <c r="B47" s="7" t="s">
        <v>64</v>
      </c>
      <c r="C47" s="7" t="s">
        <v>64</v>
      </c>
      <c r="D47" s="7" t="s">
        <v>64</v>
      </c>
      <c r="E47" s="7" t="s">
        <v>63</v>
      </c>
      <c r="F47" s="7" t="s">
        <v>64</v>
      </c>
      <c r="G47" s="7" t="s">
        <v>64</v>
      </c>
      <c r="H47" s="7" t="s">
        <v>26</v>
      </c>
      <c r="I47" s="7"/>
    </row>
    <row r="48" spans="1:9" x14ac:dyDescent="0.2">
      <c r="A48" s="9">
        <f t="shared" si="2"/>
        <v>45272</v>
      </c>
      <c r="B48" s="7" t="s">
        <v>64</v>
      </c>
      <c r="C48" s="7" t="s">
        <v>64</v>
      </c>
      <c r="D48" s="7" t="s">
        <v>64</v>
      </c>
      <c r="E48" s="7" t="s">
        <v>64</v>
      </c>
      <c r="F48" s="7" t="s">
        <v>64</v>
      </c>
      <c r="G48" s="7" t="s">
        <v>64</v>
      </c>
      <c r="H48" s="7" t="s">
        <v>26</v>
      </c>
      <c r="I48" s="7"/>
    </row>
    <row r="49" spans="1:9" x14ac:dyDescent="0.2">
      <c r="A49" s="9">
        <f t="shared" si="2"/>
        <v>45279</v>
      </c>
      <c r="B49" s="7" t="s">
        <v>64</v>
      </c>
      <c r="C49" s="7" t="s">
        <v>64</v>
      </c>
      <c r="D49" s="7" t="s">
        <v>64</v>
      </c>
      <c r="E49" s="7" t="s">
        <v>64</v>
      </c>
      <c r="F49" s="7" t="s">
        <v>64</v>
      </c>
      <c r="G49" s="7" t="s">
        <v>64</v>
      </c>
      <c r="H49" s="7" t="s">
        <v>26</v>
      </c>
      <c r="I49" s="7"/>
    </row>
    <row r="50" spans="1:9" x14ac:dyDescent="0.2">
      <c r="A50" s="9">
        <v>45288</v>
      </c>
      <c r="B50" s="7" t="s">
        <v>64</v>
      </c>
      <c r="C50" s="7" t="s">
        <v>64</v>
      </c>
      <c r="D50" s="7" t="s">
        <v>64</v>
      </c>
      <c r="E50" s="7" t="s">
        <v>63</v>
      </c>
      <c r="F50" s="7" t="s">
        <v>64</v>
      </c>
      <c r="G50" s="7" t="s">
        <v>64</v>
      </c>
      <c r="H50" s="7" t="s">
        <v>26</v>
      </c>
      <c r="I50" s="7"/>
    </row>
  </sheetData>
  <mergeCells count="1">
    <mergeCell ref="I1:I3"/>
  </mergeCells>
  <printOptions horizontalCentered="1"/>
  <pageMargins left="0.23622047244094491" right="0.23622047244094491" top="1.1417322834645669" bottom="0.35433070866141736" header="0.31496062992125984" footer="0"/>
  <pageSetup paperSize="9" orientation="portrait" r:id="rId1"/>
  <headerFooter>
    <oddHeader>&amp;CAC Spa - Rapport de rémunération 2023 - Tableau des présences aux séances du Collège communal
NB: les séances des 26/01, 14/03, 19/04, 27/04 et 12/09 sont des séances exceptionnelles avec très peu de points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F14" sqref="F14"/>
    </sheetView>
  </sheetViews>
  <sheetFormatPr baseColWidth="10" defaultColWidth="29.7109375" defaultRowHeight="12.75" x14ac:dyDescent="0.2"/>
  <cols>
    <col min="1" max="1" width="16.140625" style="3" bestFit="1" customWidth="1"/>
    <col min="2" max="2" width="10.7109375" style="3" bestFit="1" customWidth="1"/>
    <col min="3" max="3" width="8.28515625" style="3" bestFit="1" customWidth="1"/>
    <col min="4" max="4" width="8.28515625" style="3" customWidth="1"/>
    <col min="5" max="5" width="9.7109375" style="3" bestFit="1" customWidth="1"/>
    <col min="6" max="6" width="9" style="3" bestFit="1" customWidth="1"/>
    <col min="7" max="7" width="9.5703125" style="6" bestFit="1" customWidth="1"/>
    <col min="8" max="8" width="12" style="3" bestFit="1" customWidth="1"/>
    <col min="9" max="16384" width="29.7109375" style="3"/>
  </cols>
  <sheetData>
    <row r="1" spans="1:8" ht="75" customHeight="1" x14ac:dyDescent="0.2">
      <c r="A1" s="145" t="s">
        <v>62</v>
      </c>
      <c r="B1" s="146"/>
      <c r="C1" s="15">
        <v>44949</v>
      </c>
      <c r="D1" s="15">
        <v>45272</v>
      </c>
      <c r="E1" s="30" t="s">
        <v>23</v>
      </c>
      <c r="F1" s="30" t="s">
        <v>0</v>
      </c>
      <c r="G1" s="30" t="s">
        <v>43</v>
      </c>
      <c r="H1" s="15" t="s">
        <v>41</v>
      </c>
    </row>
    <row r="2" spans="1:8" x14ac:dyDescent="0.2">
      <c r="A2" s="14" t="s">
        <v>32</v>
      </c>
      <c r="B2" s="16" t="s">
        <v>33</v>
      </c>
      <c r="C2" s="16" t="s">
        <v>63</v>
      </c>
      <c r="D2" s="16" t="s">
        <v>66</v>
      </c>
      <c r="E2" s="16">
        <v>50</v>
      </c>
      <c r="F2" s="16">
        <v>50</v>
      </c>
      <c r="G2" s="2">
        <v>1</v>
      </c>
      <c r="H2" s="17" t="s">
        <v>26</v>
      </c>
    </row>
    <row r="3" spans="1:8" x14ac:dyDescent="0.2">
      <c r="A3" s="14" t="s">
        <v>20</v>
      </c>
      <c r="B3" s="16" t="s">
        <v>19</v>
      </c>
      <c r="C3" s="16" t="s">
        <v>63</v>
      </c>
      <c r="D3" s="16" t="s">
        <v>66</v>
      </c>
      <c r="E3" s="16">
        <v>50</v>
      </c>
      <c r="F3" s="16">
        <v>50</v>
      </c>
      <c r="G3" s="2">
        <v>1</v>
      </c>
      <c r="H3" s="17" t="s">
        <v>26</v>
      </c>
    </row>
    <row r="4" spans="1:8" s="19" customFormat="1" x14ac:dyDescent="0.2">
      <c r="A4" s="14" t="s">
        <v>44</v>
      </c>
      <c r="B4" s="16" t="s">
        <v>45</v>
      </c>
      <c r="C4" s="16" t="s">
        <v>65</v>
      </c>
      <c r="D4" s="16" t="s">
        <v>65</v>
      </c>
      <c r="E4" s="16">
        <v>100</v>
      </c>
      <c r="F4" s="16">
        <v>0</v>
      </c>
      <c r="G4" s="2">
        <v>2</v>
      </c>
      <c r="H4" s="17">
        <f>G4*64.16</f>
        <v>128.32</v>
      </c>
    </row>
    <row r="5" spans="1:8" x14ac:dyDescent="0.2">
      <c r="A5" s="14" t="s">
        <v>27</v>
      </c>
      <c r="B5" s="16" t="s">
        <v>28</v>
      </c>
      <c r="C5" s="16" t="s">
        <v>65</v>
      </c>
      <c r="D5" s="16" t="s">
        <v>65</v>
      </c>
      <c r="E5" s="16">
        <v>100</v>
      </c>
      <c r="F5" s="16">
        <v>0</v>
      </c>
      <c r="G5" s="2">
        <v>2</v>
      </c>
      <c r="H5" s="17">
        <f>G5*64.16</f>
        <v>128.32</v>
      </c>
    </row>
    <row r="6" spans="1:8" x14ac:dyDescent="0.2">
      <c r="A6" s="14" t="s">
        <v>34</v>
      </c>
      <c r="B6" s="16" t="s">
        <v>35</v>
      </c>
      <c r="C6" s="16" t="s">
        <v>63</v>
      </c>
      <c r="D6" s="16" t="s">
        <v>63</v>
      </c>
      <c r="E6" s="16">
        <v>0</v>
      </c>
      <c r="F6" s="16">
        <v>100</v>
      </c>
      <c r="G6" s="2">
        <v>0</v>
      </c>
      <c r="H6" s="17">
        <f>G6*64.16</f>
        <v>0</v>
      </c>
    </row>
    <row r="7" spans="1:8" s="19" customFormat="1" x14ac:dyDescent="0.2">
      <c r="A7" s="14" t="s">
        <v>36</v>
      </c>
      <c r="B7" s="16" t="s">
        <v>37</v>
      </c>
      <c r="C7" s="16" t="s">
        <v>63</v>
      </c>
      <c r="D7" s="16" t="s">
        <v>63</v>
      </c>
      <c r="E7" s="16">
        <v>0</v>
      </c>
      <c r="F7" s="16">
        <v>100</v>
      </c>
      <c r="G7" s="2">
        <v>0</v>
      </c>
      <c r="H7" s="17">
        <f>G7*64.16</f>
        <v>0</v>
      </c>
    </row>
    <row r="8" spans="1:8" x14ac:dyDescent="0.2">
      <c r="A8" s="14" t="s">
        <v>16</v>
      </c>
      <c r="B8" s="16" t="s">
        <v>15</v>
      </c>
      <c r="C8" s="16" t="s">
        <v>65</v>
      </c>
      <c r="D8" s="16" t="s">
        <v>65</v>
      </c>
      <c r="E8" s="16">
        <v>100</v>
      </c>
      <c r="F8" s="16">
        <v>0</v>
      </c>
      <c r="G8" s="2">
        <v>2</v>
      </c>
      <c r="H8" s="17">
        <f>G8*64.16</f>
        <v>128.32</v>
      </c>
    </row>
    <row r="9" spans="1:8" x14ac:dyDescent="0.2">
      <c r="A9" s="14" t="s">
        <v>38</v>
      </c>
      <c r="B9" s="16" t="s">
        <v>39</v>
      </c>
      <c r="C9" s="16" t="s">
        <v>66</v>
      </c>
      <c r="D9" s="16" t="s">
        <v>66</v>
      </c>
      <c r="E9" s="16">
        <v>100</v>
      </c>
      <c r="F9" s="16">
        <v>0</v>
      </c>
      <c r="G9" s="2">
        <v>2</v>
      </c>
      <c r="H9" s="17" t="s">
        <v>26</v>
      </c>
    </row>
    <row r="10" spans="1:8" x14ac:dyDescent="0.2">
      <c r="A10" s="14" t="s">
        <v>12</v>
      </c>
      <c r="B10" s="16" t="s">
        <v>11</v>
      </c>
      <c r="C10" s="16" t="s">
        <v>65</v>
      </c>
      <c r="D10" s="16" t="s">
        <v>65</v>
      </c>
      <c r="E10" s="16">
        <v>100</v>
      </c>
      <c r="F10" s="16">
        <v>0</v>
      </c>
      <c r="G10" s="2">
        <v>2</v>
      </c>
      <c r="H10" s="17">
        <f>G10*64.16</f>
        <v>128.32</v>
      </c>
    </row>
    <row r="11" spans="1:8" x14ac:dyDescent="0.2">
      <c r="A11" s="14" t="s">
        <v>10</v>
      </c>
      <c r="B11" s="16" t="s">
        <v>9</v>
      </c>
      <c r="C11" s="16" t="s">
        <v>65</v>
      </c>
      <c r="D11" s="16" t="s">
        <v>65</v>
      </c>
      <c r="E11" s="16">
        <v>100</v>
      </c>
      <c r="F11" s="16">
        <v>0</v>
      </c>
      <c r="G11" s="2">
        <v>2</v>
      </c>
      <c r="H11" s="17">
        <f>G11*64.16</f>
        <v>128.32</v>
      </c>
    </row>
    <row r="12" spans="1:8" x14ac:dyDescent="0.2">
      <c r="A12" s="14" t="s">
        <v>8</v>
      </c>
      <c r="B12" s="16" t="s">
        <v>7</v>
      </c>
      <c r="C12" s="16" t="s">
        <v>66</v>
      </c>
      <c r="D12" s="16" t="s">
        <v>63</v>
      </c>
      <c r="E12" s="16">
        <v>50</v>
      </c>
      <c r="F12" s="16">
        <v>50</v>
      </c>
      <c r="G12" s="2">
        <v>1</v>
      </c>
      <c r="H12" s="17" t="s">
        <v>26</v>
      </c>
    </row>
    <row r="13" spans="1:8" x14ac:dyDescent="0.2">
      <c r="A13" s="14" t="s">
        <v>29</v>
      </c>
      <c r="B13" s="16" t="s">
        <v>3</v>
      </c>
      <c r="C13" s="16" t="s">
        <v>63</v>
      </c>
      <c r="D13" s="16" t="s">
        <v>65</v>
      </c>
      <c r="E13" s="16">
        <v>50</v>
      </c>
      <c r="F13" s="16">
        <v>50</v>
      </c>
      <c r="G13" s="2">
        <v>1</v>
      </c>
      <c r="H13" s="17">
        <f>G13*64.16</f>
        <v>64.16</v>
      </c>
    </row>
  </sheetData>
  <sortState xmlns:xlrd2="http://schemas.microsoft.com/office/spreadsheetml/2017/richdata2" ref="A2:H13">
    <sortCondition ref="A2:A13"/>
  </sortState>
  <mergeCells count="1">
    <mergeCell ref="A1:B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2023 - Tableau des présences aux séances de la commission des finances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A9CF-4F08-49EB-A05B-4F21373A9182}">
  <dimension ref="A1:H14"/>
  <sheetViews>
    <sheetView workbookViewId="0">
      <selection activeCell="F14" sqref="F14"/>
    </sheetView>
  </sheetViews>
  <sheetFormatPr baseColWidth="10" defaultColWidth="11.42578125" defaultRowHeight="12.75" x14ac:dyDescent="0.2"/>
  <cols>
    <col min="1" max="1" width="12.5703125" style="3" bestFit="1" customWidth="1"/>
    <col min="2" max="2" width="11.42578125" style="3"/>
    <col min="3" max="3" width="8.28515625" style="6" bestFit="1" customWidth="1"/>
    <col min="4" max="4" width="8.28515625" style="6" customWidth="1"/>
    <col min="5" max="5" width="9.85546875" style="3" bestFit="1" customWidth="1"/>
    <col min="6" max="6" width="9.28515625" style="3" bestFit="1" customWidth="1"/>
    <col min="7" max="7" width="9.85546875" style="6" bestFit="1" customWidth="1"/>
    <col min="8" max="8" width="12.42578125" style="3" bestFit="1" customWidth="1"/>
    <col min="9" max="16384" width="11.42578125" style="3"/>
  </cols>
  <sheetData>
    <row r="1" spans="1:8" ht="89.45" customHeight="1" x14ac:dyDescent="0.2">
      <c r="A1" s="145" t="s">
        <v>62</v>
      </c>
      <c r="B1" s="146"/>
      <c r="C1" s="15">
        <v>45082</v>
      </c>
      <c r="D1" s="15"/>
      <c r="E1" s="30" t="s">
        <v>23</v>
      </c>
      <c r="F1" s="30" t="s">
        <v>0</v>
      </c>
      <c r="G1" s="30" t="s">
        <v>43</v>
      </c>
      <c r="H1" s="15" t="s">
        <v>41</v>
      </c>
    </row>
    <row r="2" spans="1:8" s="19" customFormat="1" x14ac:dyDescent="0.2">
      <c r="A2" s="4" t="s">
        <v>22</v>
      </c>
      <c r="B2" s="4" t="s">
        <v>21</v>
      </c>
      <c r="C2" s="16" t="s">
        <v>65</v>
      </c>
      <c r="D2" s="16"/>
      <c r="E2" s="18">
        <v>100</v>
      </c>
      <c r="F2" s="18">
        <v>0</v>
      </c>
      <c r="G2" s="2">
        <v>1</v>
      </c>
      <c r="H2" s="17">
        <f>G2*64.16</f>
        <v>64.16</v>
      </c>
    </row>
    <row r="3" spans="1:8" x14ac:dyDescent="0.2">
      <c r="A3" s="4" t="s">
        <v>32</v>
      </c>
      <c r="B3" s="4" t="s">
        <v>33</v>
      </c>
      <c r="C3" s="16" t="s">
        <v>63</v>
      </c>
      <c r="D3" s="16"/>
      <c r="E3" s="18">
        <v>0</v>
      </c>
      <c r="F3" s="18">
        <v>100</v>
      </c>
      <c r="G3" s="2">
        <v>0</v>
      </c>
      <c r="H3" s="17" t="s">
        <v>26</v>
      </c>
    </row>
    <row r="4" spans="1:8" x14ac:dyDescent="0.2">
      <c r="A4" s="4" t="s">
        <v>44</v>
      </c>
      <c r="B4" s="4" t="s">
        <v>45</v>
      </c>
      <c r="C4" s="16" t="s">
        <v>65</v>
      </c>
      <c r="D4" s="2"/>
      <c r="E4" s="18">
        <v>100</v>
      </c>
      <c r="F4" s="18">
        <v>0</v>
      </c>
      <c r="G4" s="2">
        <v>1</v>
      </c>
      <c r="H4" s="17">
        <f>G4*64.16</f>
        <v>64.16</v>
      </c>
    </row>
    <row r="5" spans="1:8" s="19" customFormat="1" x14ac:dyDescent="0.2">
      <c r="A5" s="4" t="s">
        <v>34</v>
      </c>
      <c r="B5" s="4" t="s">
        <v>35</v>
      </c>
      <c r="C5" s="16" t="s">
        <v>63</v>
      </c>
      <c r="D5" s="16"/>
      <c r="E5" s="18">
        <v>0</v>
      </c>
      <c r="F5" s="18">
        <v>100</v>
      </c>
      <c r="G5" s="2">
        <v>0</v>
      </c>
      <c r="H5" s="17">
        <f>G5*64.16</f>
        <v>0</v>
      </c>
    </row>
    <row r="6" spans="1:8" s="19" customFormat="1" x14ac:dyDescent="0.2">
      <c r="A6" s="4" t="s">
        <v>36</v>
      </c>
      <c r="B6" s="4" t="s">
        <v>37</v>
      </c>
      <c r="C6" s="16" t="s">
        <v>63</v>
      </c>
      <c r="D6" s="16"/>
      <c r="E6" s="18">
        <v>0</v>
      </c>
      <c r="F6" s="18">
        <v>100</v>
      </c>
      <c r="G6" s="2">
        <v>0</v>
      </c>
      <c r="H6" s="17">
        <f>G6*64.16</f>
        <v>0</v>
      </c>
    </row>
    <row r="7" spans="1:8" s="19" customFormat="1" x14ac:dyDescent="0.2">
      <c r="A7" s="4" t="s">
        <v>16</v>
      </c>
      <c r="B7" s="4" t="s">
        <v>15</v>
      </c>
      <c r="C7" s="16" t="s">
        <v>65</v>
      </c>
      <c r="D7" s="16"/>
      <c r="E7" s="18">
        <v>100</v>
      </c>
      <c r="F7" s="18">
        <v>0</v>
      </c>
      <c r="G7" s="2">
        <v>1</v>
      </c>
      <c r="H7" s="17">
        <f>G7*64.16</f>
        <v>64.16</v>
      </c>
    </row>
    <row r="8" spans="1:8" s="19" customFormat="1" x14ac:dyDescent="0.2">
      <c r="A8" s="4" t="s">
        <v>14</v>
      </c>
      <c r="B8" s="4" t="s">
        <v>13</v>
      </c>
      <c r="C8" s="16" t="s">
        <v>65</v>
      </c>
      <c r="D8" s="16"/>
      <c r="E8" s="18">
        <v>100</v>
      </c>
      <c r="F8" s="18">
        <v>0</v>
      </c>
      <c r="G8" s="2">
        <v>1</v>
      </c>
      <c r="H8" s="17">
        <f>G8*64.16</f>
        <v>64.16</v>
      </c>
    </row>
    <row r="9" spans="1:8" x14ac:dyDescent="0.2">
      <c r="A9" s="14" t="s">
        <v>8</v>
      </c>
      <c r="B9" s="24" t="s">
        <v>7</v>
      </c>
      <c r="C9" s="16" t="s">
        <v>63</v>
      </c>
      <c r="D9" s="16"/>
      <c r="E9" s="18">
        <v>0</v>
      </c>
      <c r="F9" s="18">
        <v>100</v>
      </c>
      <c r="G9" s="2">
        <v>0</v>
      </c>
      <c r="H9" s="17" t="s">
        <v>26</v>
      </c>
    </row>
    <row r="10" spans="1:8" s="19" customFormat="1" x14ac:dyDescent="0.2">
      <c r="A10" s="4" t="s">
        <v>6</v>
      </c>
      <c r="B10" s="4" t="s">
        <v>5</v>
      </c>
      <c r="C10" s="16" t="s">
        <v>63</v>
      </c>
      <c r="D10" s="16"/>
      <c r="E10" s="18">
        <v>0</v>
      </c>
      <c r="F10" s="18">
        <v>100</v>
      </c>
      <c r="G10" s="2">
        <v>0</v>
      </c>
      <c r="H10" s="17">
        <f>G10*64.16</f>
        <v>0</v>
      </c>
    </row>
    <row r="11" spans="1:8" s="19" customFormat="1" x14ac:dyDescent="0.2">
      <c r="A11" s="4" t="s">
        <v>4</v>
      </c>
      <c r="B11" s="4" t="s">
        <v>3</v>
      </c>
      <c r="C11" s="16" t="s">
        <v>65</v>
      </c>
      <c r="D11" s="16"/>
      <c r="E11" s="18">
        <v>100</v>
      </c>
      <c r="F11" s="18">
        <v>0</v>
      </c>
      <c r="G11" s="2">
        <v>1</v>
      </c>
      <c r="H11" s="17">
        <f>G11*64.16</f>
        <v>64.16</v>
      </c>
    </row>
    <row r="12" spans="1:8" s="19" customFormat="1" x14ac:dyDescent="0.2">
      <c r="A12" s="4" t="s">
        <v>29</v>
      </c>
      <c r="B12" s="4" t="s">
        <v>3</v>
      </c>
      <c r="C12" s="16" t="s">
        <v>63</v>
      </c>
      <c r="D12" s="16"/>
      <c r="E12" s="18">
        <v>0</v>
      </c>
      <c r="F12" s="18">
        <v>100</v>
      </c>
      <c r="G12" s="2">
        <v>0</v>
      </c>
      <c r="H12" s="17">
        <f>G12*64.16</f>
        <v>0</v>
      </c>
    </row>
    <row r="13" spans="1:8" x14ac:dyDescent="0.2">
      <c r="A13" s="4" t="s">
        <v>2</v>
      </c>
      <c r="B13" s="4" t="s">
        <v>1</v>
      </c>
      <c r="C13" s="16" t="s">
        <v>64</v>
      </c>
      <c r="D13" s="16"/>
      <c r="E13" s="18">
        <v>100</v>
      </c>
      <c r="F13" s="18">
        <v>0</v>
      </c>
      <c r="G13" s="2">
        <v>1</v>
      </c>
      <c r="H13" s="17" t="s">
        <v>26</v>
      </c>
    </row>
    <row r="14" spans="1:8" ht="15" x14ac:dyDescent="0.2">
      <c r="A14" s="20"/>
    </row>
  </sheetData>
  <sortState xmlns:xlrd2="http://schemas.microsoft.com/office/spreadsheetml/2017/richdata2" ref="A2:H13">
    <sortCondition ref="A2:A13"/>
  </sortState>
  <mergeCells count="1">
    <mergeCell ref="A1:B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2023 - Tableau des présences aux séances de la commission des travaux et de la sécurité routière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641D-0ADD-4679-8492-C069BDB615FE}">
  <dimension ref="A1:G23"/>
  <sheetViews>
    <sheetView zoomScaleNormal="100" workbookViewId="0">
      <selection activeCell="I29" sqref="I29"/>
    </sheetView>
  </sheetViews>
  <sheetFormatPr baseColWidth="10" defaultRowHeight="15" x14ac:dyDescent="0.25"/>
  <cols>
    <col min="1" max="1" width="15.7109375" style="3" bestFit="1" customWidth="1"/>
    <col min="2" max="2" width="10.42578125" style="3" bestFit="1" customWidth="1"/>
    <col min="3" max="3" width="10.7109375" style="41" bestFit="1" customWidth="1"/>
    <col min="4" max="4" width="16" style="41" bestFit="1" customWidth="1"/>
    <col min="5" max="5" width="14.7109375" style="41" bestFit="1" customWidth="1"/>
    <col min="6" max="6" width="14.42578125" style="41" bestFit="1" customWidth="1"/>
  </cols>
  <sheetData>
    <row r="1" spans="1:7" x14ac:dyDescent="0.25">
      <c r="C1" s="21" t="s">
        <v>53</v>
      </c>
      <c r="D1" s="21" t="s">
        <v>50</v>
      </c>
      <c r="E1" s="21" t="s">
        <v>51</v>
      </c>
      <c r="F1" s="21" t="s">
        <v>52</v>
      </c>
      <c r="G1" s="2" t="s">
        <v>54</v>
      </c>
    </row>
    <row r="2" spans="1:7" x14ac:dyDescent="0.25">
      <c r="A2" s="4" t="s">
        <v>22</v>
      </c>
      <c r="B2" s="4" t="s">
        <v>21</v>
      </c>
      <c r="C2" s="21"/>
      <c r="D2" s="21">
        <v>1156</v>
      </c>
      <c r="E2" s="21"/>
      <c r="F2" s="21">
        <v>64.16</v>
      </c>
      <c r="G2" s="21">
        <f>SUM(C2:F2)</f>
        <v>1220.1600000000001</v>
      </c>
    </row>
    <row r="3" spans="1:7" x14ac:dyDescent="0.25">
      <c r="A3" s="4" t="s">
        <v>32</v>
      </c>
      <c r="B3" s="4" t="s">
        <v>33</v>
      </c>
      <c r="C3" s="21">
        <f>48060.92+1628.57</f>
        <v>49689.49</v>
      </c>
      <c r="D3" s="21"/>
      <c r="E3" s="21"/>
      <c r="F3" s="21"/>
      <c r="G3" s="21">
        <f t="shared" ref="G3:G23" si="0">SUM(C3:F3)</f>
        <v>49689.49</v>
      </c>
    </row>
    <row r="4" spans="1:7" x14ac:dyDescent="0.25">
      <c r="A4" s="4" t="s">
        <v>20</v>
      </c>
      <c r="B4" s="4" t="s">
        <v>19</v>
      </c>
      <c r="C4" s="21">
        <f>84701.75+2414.06</f>
        <v>87115.81</v>
      </c>
      <c r="D4" s="21"/>
      <c r="E4" s="21"/>
      <c r="F4" s="21"/>
      <c r="G4" s="21">
        <f t="shared" si="0"/>
        <v>87115.81</v>
      </c>
    </row>
    <row r="5" spans="1:7" x14ac:dyDescent="0.25">
      <c r="A5" s="4" t="s">
        <v>44</v>
      </c>
      <c r="B5" s="4" t="s">
        <v>45</v>
      </c>
      <c r="C5" s="21"/>
      <c r="D5" s="21">
        <v>1156</v>
      </c>
      <c r="E5" s="21">
        <v>128.32</v>
      </c>
      <c r="F5" s="21">
        <v>64.16</v>
      </c>
      <c r="G5" s="21">
        <f t="shared" si="0"/>
        <v>1348.48</v>
      </c>
    </row>
    <row r="6" spans="1:7" x14ac:dyDescent="0.25">
      <c r="A6" s="4" t="s">
        <v>46</v>
      </c>
      <c r="B6" s="4" t="s">
        <v>47</v>
      </c>
      <c r="C6" s="21"/>
      <c r="D6" s="21">
        <v>924.8</v>
      </c>
      <c r="E6" s="21"/>
      <c r="F6" s="21"/>
      <c r="G6" s="21">
        <f t="shared" si="0"/>
        <v>924.8</v>
      </c>
    </row>
    <row r="7" spans="1:7" x14ac:dyDescent="0.25">
      <c r="A7" s="4" t="s">
        <v>27</v>
      </c>
      <c r="B7" s="4" t="s">
        <v>28</v>
      </c>
      <c r="C7" s="21"/>
      <c r="D7" s="21">
        <v>1156</v>
      </c>
      <c r="E7" s="21">
        <v>128.32</v>
      </c>
      <c r="F7" s="21"/>
      <c r="G7" s="21">
        <f t="shared" si="0"/>
        <v>1284.32</v>
      </c>
    </row>
    <row r="8" spans="1:7" x14ac:dyDescent="0.25">
      <c r="A8" s="4" t="s">
        <v>34</v>
      </c>
      <c r="B8" s="4" t="s">
        <v>35</v>
      </c>
      <c r="C8" s="21"/>
      <c r="D8" s="21">
        <v>1156</v>
      </c>
      <c r="E8" s="21"/>
      <c r="F8" s="21"/>
      <c r="G8" s="21">
        <f t="shared" si="0"/>
        <v>1156</v>
      </c>
    </row>
    <row r="9" spans="1:7" x14ac:dyDescent="0.25">
      <c r="A9" s="29" t="s">
        <v>36</v>
      </c>
      <c r="B9" s="29" t="s">
        <v>37</v>
      </c>
      <c r="C9" s="21">
        <v>2769.91</v>
      </c>
      <c r="D9" s="21">
        <v>2080.71</v>
      </c>
      <c r="E9" s="21"/>
      <c r="F9" s="21"/>
      <c r="G9" s="21">
        <f t="shared" si="0"/>
        <v>4850.62</v>
      </c>
    </row>
    <row r="10" spans="1:7" x14ac:dyDescent="0.25">
      <c r="A10" s="4" t="s">
        <v>18</v>
      </c>
      <c r="B10" s="4" t="s">
        <v>17</v>
      </c>
      <c r="C10" s="21"/>
      <c r="D10" s="21">
        <v>809.2</v>
      </c>
      <c r="E10" s="21"/>
      <c r="F10" s="21"/>
      <c r="G10" s="21">
        <f t="shared" si="0"/>
        <v>809.2</v>
      </c>
    </row>
    <row r="11" spans="1:7" x14ac:dyDescent="0.25">
      <c r="A11" s="4" t="s">
        <v>16</v>
      </c>
      <c r="B11" s="4" t="s">
        <v>15</v>
      </c>
      <c r="C11" s="21"/>
      <c r="D11" s="21">
        <v>1156</v>
      </c>
      <c r="E11" s="21">
        <v>128.32</v>
      </c>
      <c r="F11" s="21">
        <v>64.16</v>
      </c>
      <c r="G11" s="21">
        <f t="shared" si="0"/>
        <v>1348.48</v>
      </c>
    </row>
    <row r="12" spans="1:7" x14ac:dyDescent="0.25">
      <c r="A12" s="4" t="s">
        <v>55</v>
      </c>
      <c r="B12" s="4" t="s">
        <v>56</v>
      </c>
      <c r="C12" s="21"/>
      <c r="D12" s="21">
        <v>1156</v>
      </c>
      <c r="E12" s="21"/>
      <c r="F12" s="21"/>
      <c r="G12" s="21">
        <f t="shared" si="0"/>
        <v>1156</v>
      </c>
    </row>
    <row r="13" spans="1:7" x14ac:dyDescent="0.25">
      <c r="A13" s="4" t="s">
        <v>59</v>
      </c>
      <c r="B13" s="4" t="s">
        <v>60</v>
      </c>
      <c r="C13" s="21"/>
      <c r="D13" s="21"/>
      <c r="E13" s="21"/>
      <c r="F13" s="21"/>
      <c r="G13" s="21">
        <f t="shared" si="0"/>
        <v>0</v>
      </c>
    </row>
    <row r="14" spans="1:7" x14ac:dyDescent="0.25">
      <c r="A14" s="4" t="s">
        <v>14</v>
      </c>
      <c r="B14" s="4" t="s">
        <v>13</v>
      </c>
      <c r="C14" s="21"/>
      <c r="D14" s="21">
        <v>1040.4000000000001</v>
      </c>
      <c r="E14" s="21"/>
      <c r="F14" s="21">
        <v>64.16</v>
      </c>
      <c r="G14" s="21">
        <f t="shared" si="0"/>
        <v>1104.5600000000002</v>
      </c>
    </row>
    <row r="15" spans="1:7" x14ac:dyDescent="0.25">
      <c r="A15" s="4" t="s">
        <v>38</v>
      </c>
      <c r="B15" s="4" t="s">
        <v>39</v>
      </c>
      <c r="C15" s="21">
        <f>50821.07+1628.57</f>
        <v>52449.64</v>
      </c>
      <c r="D15" s="21"/>
      <c r="E15" s="21"/>
      <c r="F15" s="21"/>
      <c r="G15" s="21">
        <f t="shared" si="0"/>
        <v>52449.64</v>
      </c>
    </row>
    <row r="16" spans="1:7" x14ac:dyDescent="0.25">
      <c r="A16" s="4" t="s">
        <v>30</v>
      </c>
      <c r="B16" s="4" t="s">
        <v>31</v>
      </c>
      <c r="C16" s="21"/>
      <c r="D16" s="21">
        <v>1040.4000000000001</v>
      </c>
      <c r="E16" s="21"/>
      <c r="F16" s="21"/>
      <c r="G16" s="21">
        <f t="shared" si="0"/>
        <v>1040.4000000000001</v>
      </c>
    </row>
    <row r="17" spans="1:7" x14ac:dyDescent="0.25">
      <c r="A17" s="4" t="s">
        <v>12</v>
      </c>
      <c r="B17" s="4" t="s">
        <v>11</v>
      </c>
      <c r="C17" s="21"/>
      <c r="D17" s="21">
        <v>1040.4000000000001</v>
      </c>
      <c r="E17" s="21">
        <v>128.32</v>
      </c>
      <c r="F17" s="21"/>
      <c r="G17" s="21">
        <f t="shared" si="0"/>
        <v>1168.72</v>
      </c>
    </row>
    <row r="18" spans="1:7" x14ac:dyDescent="0.25">
      <c r="A18" s="4" t="s">
        <v>10</v>
      </c>
      <c r="B18" s="4" t="s">
        <v>9</v>
      </c>
      <c r="C18" s="21"/>
      <c r="D18" s="21">
        <v>1156</v>
      </c>
      <c r="E18" s="21">
        <v>128.32</v>
      </c>
      <c r="F18" s="21"/>
      <c r="G18" s="21">
        <f t="shared" si="0"/>
        <v>1284.32</v>
      </c>
    </row>
    <row r="19" spans="1:7" x14ac:dyDescent="0.25">
      <c r="A19" s="4" t="s">
        <v>8</v>
      </c>
      <c r="B19" s="4" t="s">
        <v>7</v>
      </c>
      <c r="C19" s="21">
        <f>50821.07+1628.57</f>
        <v>52449.64</v>
      </c>
      <c r="D19" s="21"/>
      <c r="E19" s="21"/>
      <c r="F19" s="21"/>
      <c r="G19" s="21">
        <f t="shared" si="0"/>
        <v>52449.64</v>
      </c>
    </row>
    <row r="20" spans="1:7" x14ac:dyDescent="0.25">
      <c r="A20" s="4" t="s">
        <v>6</v>
      </c>
      <c r="B20" s="4" t="s">
        <v>5</v>
      </c>
      <c r="C20" s="21"/>
      <c r="D20" s="21">
        <v>1156</v>
      </c>
      <c r="E20" s="21"/>
      <c r="F20" s="21"/>
      <c r="G20" s="21">
        <f t="shared" si="0"/>
        <v>1156</v>
      </c>
    </row>
    <row r="21" spans="1:7" x14ac:dyDescent="0.25">
      <c r="A21" s="4" t="s">
        <v>4</v>
      </c>
      <c r="B21" s="4" t="s">
        <v>3</v>
      </c>
      <c r="C21" s="21">
        <f>6886.11+150.8</f>
        <v>7036.91</v>
      </c>
      <c r="D21" s="21">
        <v>924.8</v>
      </c>
      <c r="E21" s="21"/>
      <c r="F21" s="21">
        <v>64.16</v>
      </c>
      <c r="G21" s="21">
        <f t="shared" si="0"/>
        <v>8025.87</v>
      </c>
    </row>
    <row r="22" spans="1:7" x14ac:dyDescent="0.25">
      <c r="A22" s="4" t="s">
        <v>29</v>
      </c>
      <c r="B22" s="4" t="s">
        <v>3</v>
      </c>
      <c r="C22" s="21"/>
      <c r="D22" s="21">
        <v>1040.4000000000001</v>
      </c>
      <c r="E22" s="21">
        <v>64.16</v>
      </c>
      <c r="F22" s="21"/>
      <c r="G22" s="21">
        <f t="shared" si="0"/>
        <v>1104.5600000000002</v>
      </c>
    </row>
    <row r="23" spans="1:7" x14ac:dyDescent="0.25">
      <c r="A23" s="4" t="s">
        <v>2</v>
      </c>
      <c r="B23" s="4" t="s">
        <v>1</v>
      </c>
      <c r="C23" s="21">
        <f>48060.92+1628.57</f>
        <v>49689.49</v>
      </c>
      <c r="D23" s="21"/>
      <c r="E23" s="21"/>
      <c r="F23" s="21"/>
      <c r="G23" s="21">
        <f t="shared" si="0"/>
        <v>49689.49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C221-AABA-4453-B1AD-E01469C2C444}">
  <dimension ref="A1:H421"/>
  <sheetViews>
    <sheetView workbookViewId="0">
      <pane ySplit="2" topLeftCell="A76" activePane="bottomLeft" state="frozen"/>
      <selection pane="bottomLeft" activeCell="E90" sqref="E90"/>
    </sheetView>
  </sheetViews>
  <sheetFormatPr baseColWidth="10" defaultColWidth="11.5703125" defaultRowHeight="11.25" x14ac:dyDescent="0.2"/>
  <cols>
    <col min="1" max="1" width="12.5703125" style="1" bestFit="1" customWidth="1"/>
    <col min="2" max="2" width="39.7109375" style="1" customWidth="1"/>
    <col min="3" max="3" width="13" style="1" bestFit="1" customWidth="1"/>
    <col min="4" max="4" width="10.85546875" style="1" bestFit="1" customWidth="1"/>
    <col min="5" max="5" width="17" style="1" bestFit="1" customWidth="1"/>
    <col min="6" max="6" width="11.42578125" style="1" bestFit="1" customWidth="1"/>
    <col min="7" max="7" width="13.42578125" style="1" bestFit="1" customWidth="1"/>
    <col min="8" max="8" width="8.28515625" style="1" bestFit="1" customWidth="1"/>
    <col min="9" max="16384" width="11.5703125" style="1"/>
  </cols>
  <sheetData>
    <row r="1" spans="1:8" x14ac:dyDescent="0.2">
      <c r="A1" s="147" t="s">
        <v>556</v>
      </c>
      <c r="B1" s="148"/>
      <c r="C1" s="148"/>
      <c r="D1" s="148"/>
      <c r="E1" s="148"/>
      <c r="F1" s="148"/>
      <c r="G1" s="148"/>
      <c r="H1" s="149"/>
    </row>
    <row r="2" spans="1:8" ht="33.75" x14ac:dyDescent="0.2">
      <c r="A2" s="74" t="s">
        <v>139</v>
      </c>
      <c r="B2" s="74" t="s">
        <v>140</v>
      </c>
      <c r="C2" s="75" t="s">
        <v>141</v>
      </c>
      <c r="D2" s="75" t="s">
        <v>142</v>
      </c>
      <c r="E2" s="75" t="s">
        <v>143</v>
      </c>
      <c r="F2" s="75" t="s">
        <v>144</v>
      </c>
      <c r="G2" s="74" t="s">
        <v>145</v>
      </c>
      <c r="H2" s="75" t="s">
        <v>146</v>
      </c>
    </row>
    <row r="3" spans="1:8" ht="22.5" x14ac:dyDescent="0.2">
      <c r="A3" s="77" t="s">
        <v>315</v>
      </c>
      <c r="B3" s="78" t="s">
        <v>354</v>
      </c>
      <c r="C3" s="79" t="s">
        <v>361</v>
      </c>
      <c r="D3" s="79" t="s">
        <v>362</v>
      </c>
      <c r="E3" s="80" t="s">
        <v>190</v>
      </c>
      <c r="F3" s="80" t="s">
        <v>165</v>
      </c>
      <c r="G3" s="100">
        <v>43524</v>
      </c>
      <c r="H3" s="80"/>
    </row>
    <row r="4" spans="1:8" ht="22.5" x14ac:dyDescent="0.2">
      <c r="A4" s="77" t="s">
        <v>315</v>
      </c>
      <c r="B4" s="78" t="s">
        <v>386</v>
      </c>
      <c r="C4" s="80" t="s">
        <v>361</v>
      </c>
      <c r="D4" s="80" t="s">
        <v>362</v>
      </c>
      <c r="E4" s="80" t="s">
        <v>190</v>
      </c>
      <c r="F4" s="78" t="s">
        <v>343</v>
      </c>
      <c r="G4" s="100">
        <v>43979</v>
      </c>
      <c r="H4" s="100"/>
    </row>
    <row r="5" spans="1:8" x14ac:dyDescent="0.2">
      <c r="A5" s="77" t="s">
        <v>148</v>
      </c>
      <c r="B5" s="78" t="s">
        <v>163</v>
      </c>
      <c r="C5" s="80" t="s">
        <v>177</v>
      </c>
      <c r="D5" s="80" t="s">
        <v>178</v>
      </c>
      <c r="E5" s="80" t="s">
        <v>159</v>
      </c>
      <c r="F5" s="80" t="s">
        <v>149</v>
      </c>
      <c r="G5" s="100">
        <v>44812</v>
      </c>
      <c r="H5" s="86"/>
    </row>
    <row r="6" spans="1:8" ht="22.5" x14ac:dyDescent="0.2">
      <c r="A6" s="77" t="s">
        <v>315</v>
      </c>
      <c r="B6" s="78" t="s">
        <v>372</v>
      </c>
      <c r="C6" s="80" t="s">
        <v>177</v>
      </c>
      <c r="D6" s="80" t="s">
        <v>178</v>
      </c>
      <c r="E6" s="80" t="s">
        <v>190</v>
      </c>
      <c r="F6" s="80" t="s">
        <v>149</v>
      </c>
      <c r="G6" s="100">
        <v>44280</v>
      </c>
      <c r="H6" s="80"/>
    </row>
    <row r="7" spans="1:8" ht="22.5" x14ac:dyDescent="0.2">
      <c r="A7" s="77" t="s">
        <v>315</v>
      </c>
      <c r="B7" s="110" t="s">
        <v>380</v>
      </c>
      <c r="C7" s="80" t="s">
        <v>177</v>
      </c>
      <c r="D7" s="80" t="s">
        <v>178</v>
      </c>
      <c r="E7" s="80" t="s">
        <v>190</v>
      </c>
      <c r="F7" s="80" t="s">
        <v>149</v>
      </c>
      <c r="G7" s="100">
        <v>43818</v>
      </c>
      <c r="H7" s="80"/>
    </row>
    <row r="8" spans="1:8" ht="22.5" x14ac:dyDescent="0.2">
      <c r="A8" s="77" t="s">
        <v>315</v>
      </c>
      <c r="B8" s="78" t="s">
        <v>320</v>
      </c>
      <c r="C8" s="80" t="s">
        <v>324</v>
      </c>
      <c r="D8" s="80" t="s">
        <v>325</v>
      </c>
      <c r="E8" s="80" t="s">
        <v>190</v>
      </c>
      <c r="F8" s="80" t="s">
        <v>326</v>
      </c>
      <c r="G8" s="100">
        <v>43790</v>
      </c>
      <c r="H8" s="80"/>
    </row>
    <row r="9" spans="1:8" x14ac:dyDescent="0.2">
      <c r="A9" s="77" t="s">
        <v>229</v>
      </c>
      <c r="B9" s="77" t="s">
        <v>232</v>
      </c>
      <c r="C9" s="79" t="s">
        <v>237</v>
      </c>
      <c r="D9" s="79" t="s">
        <v>238</v>
      </c>
      <c r="E9" s="79" t="s">
        <v>190</v>
      </c>
      <c r="F9" s="79" t="s">
        <v>149</v>
      </c>
      <c r="G9" s="89">
        <v>43524</v>
      </c>
      <c r="H9" s="79"/>
    </row>
    <row r="10" spans="1:8" ht="22.5" x14ac:dyDescent="0.2">
      <c r="A10" s="77" t="s">
        <v>315</v>
      </c>
      <c r="B10" s="77" t="s">
        <v>364</v>
      </c>
      <c r="C10" s="79" t="s">
        <v>237</v>
      </c>
      <c r="D10" s="79" t="s">
        <v>238</v>
      </c>
      <c r="E10" s="79" t="s">
        <v>190</v>
      </c>
      <c r="F10" s="79" t="s">
        <v>149</v>
      </c>
      <c r="G10" s="89">
        <v>43524</v>
      </c>
      <c r="H10" s="79"/>
    </row>
    <row r="11" spans="1:8" x14ac:dyDescent="0.2">
      <c r="A11" s="77" t="s">
        <v>477</v>
      </c>
      <c r="B11" s="77" t="s">
        <v>524</v>
      </c>
      <c r="C11" s="79" t="s">
        <v>528</v>
      </c>
      <c r="D11" s="79" t="s">
        <v>236</v>
      </c>
      <c r="E11" s="79" t="s">
        <v>190</v>
      </c>
      <c r="F11" s="79" t="s">
        <v>165</v>
      </c>
      <c r="G11" s="107">
        <v>44483</v>
      </c>
      <c r="H11" s="79"/>
    </row>
    <row r="12" spans="1:8" ht="22.5" x14ac:dyDescent="0.2">
      <c r="A12" s="77" t="s">
        <v>315</v>
      </c>
      <c r="B12" s="77" t="s">
        <v>386</v>
      </c>
      <c r="C12" s="79" t="s">
        <v>390</v>
      </c>
      <c r="D12" s="79" t="s">
        <v>28</v>
      </c>
      <c r="E12" s="79" t="s">
        <v>190</v>
      </c>
      <c r="F12" s="79" t="s">
        <v>391</v>
      </c>
      <c r="G12" s="89">
        <v>43979</v>
      </c>
      <c r="H12" s="89"/>
    </row>
    <row r="13" spans="1:8" ht="22.5" x14ac:dyDescent="0.2">
      <c r="A13" s="77" t="s">
        <v>315</v>
      </c>
      <c r="B13" s="77" t="s">
        <v>427</v>
      </c>
      <c r="C13" s="79" t="s">
        <v>390</v>
      </c>
      <c r="D13" s="79" t="s">
        <v>28</v>
      </c>
      <c r="E13" s="79" t="s">
        <v>190</v>
      </c>
      <c r="F13" s="79" t="s">
        <v>391</v>
      </c>
      <c r="G13" s="89">
        <v>43979</v>
      </c>
      <c r="H13" s="79"/>
    </row>
    <row r="14" spans="1:8" ht="22.5" x14ac:dyDescent="0.2">
      <c r="A14" s="77" t="s">
        <v>315</v>
      </c>
      <c r="B14" s="77" t="s">
        <v>427</v>
      </c>
      <c r="C14" s="79" t="s">
        <v>390</v>
      </c>
      <c r="D14" s="79" t="s">
        <v>429</v>
      </c>
      <c r="E14" s="79" t="s">
        <v>190</v>
      </c>
      <c r="F14" s="79" t="s">
        <v>391</v>
      </c>
      <c r="G14" s="89">
        <v>43979</v>
      </c>
      <c r="H14" s="79"/>
    </row>
    <row r="15" spans="1:8" x14ac:dyDescent="0.2">
      <c r="A15" s="79" t="s">
        <v>477</v>
      </c>
      <c r="B15" s="77" t="s">
        <v>478</v>
      </c>
      <c r="C15" s="79" t="s">
        <v>483</v>
      </c>
      <c r="D15" s="79" t="s">
        <v>457</v>
      </c>
      <c r="E15" s="79" t="s">
        <v>481</v>
      </c>
      <c r="F15" s="79" t="s">
        <v>343</v>
      </c>
      <c r="G15" s="89">
        <v>43710</v>
      </c>
      <c r="H15" s="79"/>
    </row>
    <row r="16" spans="1:8" ht="22.5" x14ac:dyDescent="0.2">
      <c r="A16" s="77" t="s">
        <v>315</v>
      </c>
      <c r="B16" s="77" t="s">
        <v>349</v>
      </c>
      <c r="C16" s="79" t="s">
        <v>351</v>
      </c>
      <c r="D16" s="79" t="s">
        <v>352</v>
      </c>
      <c r="E16" s="79" t="s">
        <v>190</v>
      </c>
      <c r="F16" s="79" t="s">
        <v>149</v>
      </c>
      <c r="G16" s="89">
        <v>43524</v>
      </c>
      <c r="H16" s="79"/>
    </row>
    <row r="17" spans="1:8" x14ac:dyDescent="0.2">
      <c r="A17" s="79" t="s">
        <v>477</v>
      </c>
      <c r="B17" s="77" t="s">
        <v>478</v>
      </c>
      <c r="C17" s="79" t="s">
        <v>351</v>
      </c>
      <c r="D17" s="79" t="s">
        <v>352</v>
      </c>
      <c r="E17" s="79" t="s">
        <v>481</v>
      </c>
      <c r="F17" s="79" t="s">
        <v>149</v>
      </c>
      <c r="G17" s="89">
        <v>43710</v>
      </c>
      <c r="H17" s="79"/>
    </row>
    <row r="18" spans="1:8" x14ac:dyDescent="0.2">
      <c r="A18" s="77" t="s">
        <v>229</v>
      </c>
      <c r="B18" s="77" t="s">
        <v>296</v>
      </c>
      <c r="C18" s="79" t="s">
        <v>253</v>
      </c>
      <c r="D18" s="79" t="s">
        <v>299</v>
      </c>
      <c r="E18" s="79" t="s">
        <v>190</v>
      </c>
      <c r="F18" s="79" t="s">
        <v>149</v>
      </c>
      <c r="G18" s="89">
        <v>44546</v>
      </c>
      <c r="H18" s="79"/>
    </row>
    <row r="19" spans="1:8" x14ac:dyDescent="0.2">
      <c r="A19" s="77" t="s">
        <v>229</v>
      </c>
      <c r="B19" s="77" t="s">
        <v>242</v>
      </c>
      <c r="C19" s="79" t="s">
        <v>253</v>
      </c>
      <c r="D19" s="79" t="s">
        <v>254</v>
      </c>
      <c r="E19" s="79" t="s">
        <v>255</v>
      </c>
      <c r="F19" s="79"/>
      <c r="G19" s="89">
        <v>45211</v>
      </c>
      <c r="H19" s="79"/>
    </row>
    <row r="20" spans="1:8" ht="22.5" x14ac:dyDescent="0.2">
      <c r="A20" s="77" t="s">
        <v>315</v>
      </c>
      <c r="B20" s="77" t="s">
        <v>354</v>
      </c>
      <c r="C20" s="79" t="s">
        <v>253</v>
      </c>
      <c r="D20" s="79" t="s">
        <v>254</v>
      </c>
      <c r="E20" s="79" t="s">
        <v>190</v>
      </c>
      <c r="F20" s="79" t="s">
        <v>149</v>
      </c>
      <c r="G20" s="89">
        <v>43524</v>
      </c>
      <c r="H20" s="79"/>
    </row>
    <row r="21" spans="1:8" x14ac:dyDescent="0.2">
      <c r="A21" s="77" t="s">
        <v>229</v>
      </c>
      <c r="B21" s="77" t="s">
        <v>296</v>
      </c>
      <c r="C21" s="79" t="s">
        <v>297</v>
      </c>
      <c r="D21" s="79" t="s">
        <v>298</v>
      </c>
      <c r="E21" s="79" t="s">
        <v>190</v>
      </c>
      <c r="F21" s="79" t="s">
        <v>149</v>
      </c>
      <c r="G21" s="89">
        <v>43818</v>
      </c>
      <c r="H21" s="79"/>
    </row>
    <row r="22" spans="1:8" ht="22.5" x14ac:dyDescent="0.2">
      <c r="A22" s="77" t="s">
        <v>315</v>
      </c>
      <c r="B22" s="77" t="s">
        <v>320</v>
      </c>
      <c r="C22" s="79" t="s">
        <v>297</v>
      </c>
      <c r="D22" s="79" t="s">
        <v>298</v>
      </c>
      <c r="E22" s="79" t="s">
        <v>164</v>
      </c>
      <c r="F22" s="79" t="s">
        <v>149</v>
      </c>
      <c r="G22" s="89">
        <v>43524</v>
      </c>
      <c r="H22" s="79"/>
    </row>
    <row r="23" spans="1:8" ht="22.5" x14ac:dyDescent="0.2">
      <c r="A23" s="77" t="s">
        <v>315</v>
      </c>
      <c r="B23" s="77" t="s">
        <v>364</v>
      </c>
      <c r="C23" s="79" t="s">
        <v>297</v>
      </c>
      <c r="D23" s="79" t="s">
        <v>298</v>
      </c>
      <c r="E23" s="79" t="s">
        <v>370</v>
      </c>
      <c r="F23" s="79" t="s">
        <v>149</v>
      </c>
      <c r="G23" s="89">
        <v>43524</v>
      </c>
      <c r="H23" s="79"/>
    </row>
    <row r="24" spans="1:8" ht="22.5" x14ac:dyDescent="0.2">
      <c r="A24" s="77" t="s">
        <v>315</v>
      </c>
      <c r="B24" s="77" t="s">
        <v>380</v>
      </c>
      <c r="C24" s="79" t="s">
        <v>297</v>
      </c>
      <c r="D24" s="79" t="s">
        <v>298</v>
      </c>
      <c r="E24" s="79" t="s">
        <v>190</v>
      </c>
      <c r="F24" s="79" t="s">
        <v>149</v>
      </c>
      <c r="G24" s="89">
        <v>43524</v>
      </c>
      <c r="H24" s="79"/>
    </row>
    <row r="25" spans="1:8" x14ac:dyDescent="0.2">
      <c r="A25" s="79" t="s">
        <v>477</v>
      </c>
      <c r="B25" s="77" t="s">
        <v>478</v>
      </c>
      <c r="C25" s="79" t="s">
        <v>297</v>
      </c>
      <c r="D25" s="79" t="s">
        <v>298</v>
      </c>
      <c r="E25" s="79" t="s">
        <v>481</v>
      </c>
      <c r="F25" s="79" t="s">
        <v>343</v>
      </c>
      <c r="G25" s="89">
        <v>43710</v>
      </c>
      <c r="H25" s="79"/>
    </row>
    <row r="26" spans="1:8" x14ac:dyDescent="0.2">
      <c r="A26" s="77" t="s">
        <v>477</v>
      </c>
      <c r="B26" s="77" t="s">
        <v>513</v>
      </c>
      <c r="C26" s="79" t="s">
        <v>297</v>
      </c>
      <c r="D26" s="79" t="s">
        <v>298</v>
      </c>
      <c r="E26" s="79" t="s">
        <v>481</v>
      </c>
      <c r="F26" s="79" t="s">
        <v>149</v>
      </c>
      <c r="G26" s="89">
        <v>44910</v>
      </c>
      <c r="H26" s="79"/>
    </row>
    <row r="27" spans="1:8" x14ac:dyDescent="0.2">
      <c r="A27" s="77" t="s">
        <v>477</v>
      </c>
      <c r="B27" s="77" t="s">
        <v>524</v>
      </c>
      <c r="C27" s="79" t="s">
        <v>297</v>
      </c>
      <c r="D27" s="79" t="s">
        <v>298</v>
      </c>
      <c r="E27" s="79" t="s">
        <v>190</v>
      </c>
      <c r="F27" s="79" t="s">
        <v>530</v>
      </c>
      <c r="G27" s="107"/>
      <c r="H27" s="79"/>
    </row>
    <row r="28" spans="1:8" ht="22.5" x14ac:dyDescent="0.2">
      <c r="A28" s="77" t="s">
        <v>315</v>
      </c>
      <c r="B28" s="77" t="s">
        <v>386</v>
      </c>
      <c r="C28" s="79" t="s">
        <v>417</v>
      </c>
      <c r="D28" s="79" t="s">
        <v>13</v>
      </c>
      <c r="E28" s="79" t="s">
        <v>190</v>
      </c>
      <c r="F28" s="77" t="s">
        <v>343</v>
      </c>
      <c r="G28" s="89">
        <v>43979</v>
      </c>
      <c r="H28" s="89"/>
    </row>
    <row r="29" spans="1:8" ht="22.5" x14ac:dyDescent="0.2">
      <c r="A29" s="77" t="s">
        <v>315</v>
      </c>
      <c r="B29" s="77" t="s">
        <v>320</v>
      </c>
      <c r="C29" s="79" t="s">
        <v>327</v>
      </c>
      <c r="D29" s="79" t="s">
        <v>328</v>
      </c>
      <c r="E29" s="79" t="s">
        <v>190</v>
      </c>
      <c r="F29" s="79" t="s">
        <v>329</v>
      </c>
      <c r="G29" s="89">
        <v>43608</v>
      </c>
      <c r="H29" s="79"/>
    </row>
    <row r="30" spans="1:8" x14ac:dyDescent="0.2">
      <c r="A30" s="79" t="s">
        <v>477</v>
      </c>
      <c r="B30" s="77" t="s">
        <v>478</v>
      </c>
      <c r="C30" s="79" t="s">
        <v>327</v>
      </c>
      <c r="D30" s="79" t="s">
        <v>328</v>
      </c>
      <c r="E30" s="79" t="s">
        <v>481</v>
      </c>
      <c r="F30" s="79" t="s">
        <v>343</v>
      </c>
      <c r="G30" s="89">
        <v>43710</v>
      </c>
      <c r="H30" s="79"/>
    </row>
    <row r="31" spans="1:8" x14ac:dyDescent="0.2">
      <c r="A31" s="77" t="s">
        <v>477</v>
      </c>
      <c r="B31" s="77" t="s">
        <v>524</v>
      </c>
      <c r="C31" s="79" t="s">
        <v>533</v>
      </c>
      <c r="D31" s="79" t="s">
        <v>534</v>
      </c>
      <c r="E31" s="79" t="s">
        <v>190</v>
      </c>
      <c r="F31" s="79" t="s">
        <v>343</v>
      </c>
      <c r="G31" s="107">
        <v>44483</v>
      </c>
      <c r="H31" s="79"/>
    </row>
    <row r="32" spans="1:8" ht="22.5" x14ac:dyDescent="0.2">
      <c r="A32" s="77" t="s">
        <v>477</v>
      </c>
      <c r="B32" s="77" t="s">
        <v>545</v>
      </c>
      <c r="C32" s="79" t="s">
        <v>533</v>
      </c>
      <c r="D32" s="79" t="s">
        <v>534</v>
      </c>
      <c r="E32" s="79" t="s">
        <v>190</v>
      </c>
      <c r="F32" s="79" t="s">
        <v>546</v>
      </c>
      <c r="G32" s="89">
        <v>44672</v>
      </c>
      <c r="H32" s="79"/>
    </row>
    <row r="33" spans="1:8" x14ac:dyDescent="0.2">
      <c r="A33" s="77" t="s">
        <v>148</v>
      </c>
      <c r="B33" s="77" t="s">
        <v>158</v>
      </c>
      <c r="C33" s="79" t="s">
        <v>22</v>
      </c>
      <c r="D33" s="79" t="s">
        <v>21</v>
      </c>
      <c r="E33" s="79" t="s">
        <v>159</v>
      </c>
      <c r="F33" s="79" t="s">
        <v>160</v>
      </c>
      <c r="G33" s="89">
        <v>44448</v>
      </c>
      <c r="H33" s="90"/>
    </row>
    <row r="34" spans="1:8" x14ac:dyDescent="0.2">
      <c r="A34" s="77" t="s">
        <v>148</v>
      </c>
      <c r="B34" s="77" t="s">
        <v>182</v>
      </c>
      <c r="C34" s="79" t="s">
        <v>22</v>
      </c>
      <c r="D34" s="79" t="s">
        <v>21</v>
      </c>
      <c r="E34" s="79" t="s">
        <v>183</v>
      </c>
      <c r="F34" s="79" t="s">
        <v>160</v>
      </c>
      <c r="G34" s="89">
        <v>43454</v>
      </c>
      <c r="H34" s="79"/>
    </row>
    <row r="35" spans="1:8" x14ac:dyDescent="0.2">
      <c r="A35" s="77" t="s">
        <v>148</v>
      </c>
      <c r="B35" s="77" t="s">
        <v>189</v>
      </c>
      <c r="C35" s="79" t="s">
        <v>22</v>
      </c>
      <c r="D35" s="79" t="s">
        <v>21</v>
      </c>
      <c r="E35" s="79" t="s">
        <v>191</v>
      </c>
      <c r="F35" s="79" t="s">
        <v>160</v>
      </c>
      <c r="G35" s="89">
        <v>43524</v>
      </c>
      <c r="H35" s="79"/>
    </row>
    <row r="36" spans="1:8" x14ac:dyDescent="0.2">
      <c r="A36" s="77" t="s">
        <v>193</v>
      </c>
      <c r="B36" s="77" t="s">
        <v>197</v>
      </c>
      <c r="C36" s="79" t="s">
        <v>22</v>
      </c>
      <c r="D36" s="79" t="s">
        <v>21</v>
      </c>
      <c r="E36" s="79" t="s">
        <v>183</v>
      </c>
      <c r="F36" s="79" t="s">
        <v>199</v>
      </c>
      <c r="G36" s="89">
        <v>43608</v>
      </c>
      <c r="H36" s="79"/>
    </row>
    <row r="37" spans="1:8" x14ac:dyDescent="0.2">
      <c r="A37" s="77" t="s">
        <v>193</v>
      </c>
      <c r="B37" s="77" t="s">
        <v>205</v>
      </c>
      <c r="C37" s="79" t="s">
        <v>22</v>
      </c>
      <c r="D37" s="79" t="s">
        <v>21</v>
      </c>
      <c r="E37" s="79" t="s">
        <v>195</v>
      </c>
      <c r="F37" s="79" t="s">
        <v>160</v>
      </c>
      <c r="G37" s="89">
        <v>43468</v>
      </c>
      <c r="H37" s="79"/>
    </row>
    <row r="38" spans="1:8" x14ac:dyDescent="0.2">
      <c r="A38" s="77" t="s">
        <v>193</v>
      </c>
      <c r="B38" s="77" t="s">
        <v>207</v>
      </c>
      <c r="C38" s="79" t="s">
        <v>22</v>
      </c>
      <c r="D38" s="79" t="s">
        <v>21</v>
      </c>
      <c r="E38" s="79" t="s">
        <v>195</v>
      </c>
      <c r="F38" s="79" t="s">
        <v>160</v>
      </c>
      <c r="G38" s="89">
        <v>43468</v>
      </c>
      <c r="H38" s="79"/>
    </row>
    <row r="39" spans="1:8" x14ac:dyDescent="0.2">
      <c r="A39" s="77" t="s">
        <v>193</v>
      </c>
      <c r="B39" s="77" t="s">
        <v>215</v>
      </c>
      <c r="C39" s="79" t="s">
        <v>22</v>
      </c>
      <c r="D39" s="79" t="s">
        <v>21</v>
      </c>
      <c r="E39" s="79" t="s">
        <v>195</v>
      </c>
      <c r="F39" s="79" t="s">
        <v>160</v>
      </c>
      <c r="G39" s="89">
        <v>43468</v>
      </c>
      <c r="H39" s="79"/>
    </row>
    <row r="40" spans="1:8" x14ac:dyDescent="0.2">
      <c r="A40" s="77" t="s">
        <v>193</v>
      </c>
      <c r="B40" s="77" t="s">
        <v>225</v>
      </c>
      <c r="C40" s="79" t="s">
        <v>22</v>
      </c>
      <c r="D40" s="79" t="s">
        <v>21</v>
      </c>
      <c r="E40" s="79" t="s">
        <v>195</v>
      </c>
      <c r="F40" s="79" t="s">
        <v>160</v>
      </c>
      <c r="G40" s="89">
        <v>43608</v>
      </c>
      <c r="H40" s="79"/>
    </row>
    <row r="41" spans="1:8" ht="22.5" x14ac:dyDescent="0.2">
      <c r="A41" s="77" t="s">
        <v>310</v>
      </c>
      <c r="B41" s="77" t="s">
        <v>126</v>
      </c>
      <c r="C41" s="79" t="s">
        <v>22</v>
      </c>
      <c r="D41" s="79" t="s">
        <v>21</v>
      </c>
      <c r="E41" s="79" t="s">
        <v>159</v>
      </c>
      <c r="F41" s="79" t="s">
        <v>160</v>
      </c>
      <c r="G41" s="89">
        <v>43524</v>
      </c>
      <c r="H41" s="79"/>
    </row>
    <row r="42" spans="1:8" x14ac:dyDescent="0.2">
      <c r="A42" s="77" t="s">
        <v>465</v>
      </c>
      <c r="B42" s="77" t="s">
        <v>470</v>
      </c>
      <c r="C42" s="79" t="s">
        <v>22</v>
      </c>
      <c r="D42" s="79" t="s">
        <v>21</v>
      </c>
      <c r="E42" s="79" t="s">
        <v>190</v>
      </c>
      <c r="F42" s="79" t="s">
        <v>160</v>
      </c>
      <c r="G42" s="89">
        <v>45043</v>
      </c>
      <c r="H42" s="79"/>
    </row>
    <row r="43" spans="1:8" x14ac:dyDescent="0.2">
      <c r="A43" s="79" t="s">
        <v>477</v>
      </c>
      <c r="B43" s="77" t="s">
        <v>478</v>
      </c>
      <c r="C43" s="79" t="s">
        <v>22</v>
      </c>
      <c r="D43" s="79" t="s">
        <v>21</v>
      </c>
      <c r="E43" s="79" t="s">
        <v>481</v>
      </c>
      <c r="F43" s="79" t="s">
        <v>160</v>
      </c>
      <c r="G43" s="89">
        <v>43710</v>
      </c>
      <c r="H43" s="79"/>
    </row>
    <row r="44" spans="1:8" x14ac:dyDescent="0.2">
      <c r="A44" s="77" t="s">
        <v>148</v>
      </c>
      <c r="B44" s="77" t="s">
        <v>77</v>
      </c>
      <c r="C44" s="79" t="s">
        <v>32</v>
      </c>
      <c r="D44" s="79" t="s">
        <v>33</v>
      </c>
      <c r="E44" s="79" t="s">
        <v>84</v>
      </c>
      <c r="F44" s="79" t="s">
        <v>149</v>
      </c>
      <c r="G44" s="107">
        <v>44840</v>
      </c>
      <c r="H44" s="79"/>
    </row>
    <row r="45" spans="1:8" x14ac:dyDescent="0.2">
      <c r="A45" s="77" t="s">
        <v>193</v>
      </c>
      <c r="B45" s="77" t="s">
        <v>194</v>
      </c>
      <c r="C45" s="79" t="s">
        <v>32</v>
      </c>
      <c r="D45" s="79" t="s">
        <v>33</v>
      </c>
      <c r="E45" s="79" t="s">
        <v>195</v>
      </c>
      <c r="F45" s="79" t="s">
        <v>149</v>
      </c>
      <c r="G45" s="89">
        <v>43468</v>
      </c>
      <c r="H45" s="89"/>
    </row>
    <row r="46" spans="1:8" x14ac:dyDescent="0.2">
      <c r="A46" s="77" t="s">
        <v>193</v>
      </c>
      <c r="B46" s="77" t="s">
        <v>209</v>
      </c>
      <c r="C46" s="79" t="s">
        <v>32</v>
      </c>
      <c r="D46" s="79" t="s">
        <v>33</v>
      </c>
      <c r="E46" s="79" t="s">
        <v>183</v>
      </c>
      <c r="F46" s="79" t="s">
        <v>149</v>
      </c>
      <c r="G46" s="89">
        <v>43643</v>
      </c>
      <c r="H46" s="79"/>
    </row>
    <row r="47" spans="1:8" x14ac:dyDescent="0.2">
      <c r="A47" s="77" t="s">
        <v>193</v>
      </c>
      <c r="B47" s="77" t="s">
        <v>215</v>
      </c>
      <c r="C47" s="79" t="s">
        <v>32</v>
      </c>
      <c r="D47" s="79" t="s">
        <v>33</v>
      </c>
      <c r="E47" s="79" t="s">
        <v>195</v>
      </c>
      <c r="F47" s="79" t="s">
        <v>149</v>
      </c>
      <c r="G47" s="89">
        <v>43468</v>
      </c>
      <c r="H47" s="79"/>
    </row>
    <row r="48" spans="1:8" x14ac:dyDescent="0.2">
      <c r="A48" s="77" t="s">
        <v>193</v>
      </c>
      <c r="B48" s="77" t="s">
        <v>217</v>
      </c>
      <c r="C48" s="79" t="s">
        <v>32</v>
      </c>
      <c r="D48" s="79" t="s">
        <v>33</v>
      </c>
      <c r="E48" s="79" t="s">
        <v>195</v>
      </c>
      <c r="F48" s="79" t="s">
        <v>149</v>
      </c>
      <c r="G48" s="89">
        <v>43468</v>
      </c>
      <c r="H48" s="79"/>
    </row>
    <row r="49" spans="1:8" x14ac:dyDescent="0.2">
      <c r="A49" s="77" t="s">
        <v>193</v>
      </c>
      <c r="B49" s="77" t="s">
        <v>223</v>
      </c>
      <c r="C49" s="79" t="s">
        <v>32</v>
      </c>
      <c r="D49" s="79" t="s">
        <v>33</v>
      </c>
      <c r="E49" s="79" t="s">
        <v>195</v>
      </c>
      <c r="F49" s="79" t="s">
        <v>149</v>
      </c>
      <c r="G49" s="89">
        <v>43468</v>
      </c>
      <c r="H49" s="79"/>
    </row>
    <row r="50" spans="1:8" x14ac:dyDescent="0.2">
      <c r="A50" s="77" t="s">
        <v>193</v>
      </c>
      <c r="B50" s="77" t="s">
        <v>225</v>
      </c>
      <c r="C50" s="79" t="s">
        <v>32</v>
      </c>
      <c r="D50" s="79" t="s">
        <v>33</v>
      </c>
      <c r="E50" s="79" t="s">
        <v>195</v>
      </c>
      <c r="F50" s="79" t="s">
        <v>149</v>
      </c>
      <c r="G50" s="89">
        <v>43608</v>
      </c>
      <c r="H50" s="79"/>
    </row>
    <row r="51" spans="1:8" x14ac:dyDescent="0.2">
      <c r="A51" s="77" t="s">
        <v>229</v>
      </c>
      <c r="B51" s="77" t="s">
        <v>259</v>
      </c>
      <c r="C51" s="79" t="s">
        <v>32</v>
      </c>
      <c r="D51" s="79" t="s">
        <v>33</v>
      </c>
      <c r="E51" s="79" t="s">
        <v>190</v>
      </c>
      <c r="F51" s="79" t="s">
        <v>149</v>
      </c>
      <c r="G51" s="89">
        <v>44840</v>
      </c>
      <c r="H51" s="79"/>
    </row>
    <row r="52" spans="1:8" x14ac:dyDescent="0.2">
      <c r="A52" s="77" t="s">
        <v>229</v>
      </c>
      <c r="B52" s="77" t="s">
        <v>270</v>
      </c>
      <c r="C52" s="79" t="s">
        <v>32</v>
      </c>
      <c r="D52" s="79" t="s">
        <v>33</v>
      </c>
      <c r="E52" s="79" t="s">
        <v>190</v>
      </c>
      <c r="F52" s="79" t="s">
        <v>149</v>
      </c>
      <c r="G52" s="89">
        <v>44840</v>
      </c>
      <c r="H52" s="79"/>
    </row>
    <row r="53" spans="1:8" x14ac:dyDescent="0.2">
      <c r="A53" s="77" t="s">
        <v>229</v>
      </c>
      <c r="B53" s="77" t="s">
        <v>280</v>
      </c>
      <c r="C53" s="79" t="s">
        <v>32</v>
      </c>
      <c r="D53" s="79" t="s">
        <v>33</v>
      </c>
      <c r="E53" s="79" t="s">
        <v>190</v>
      </c>
      <c r="F53" s="79" t="s">
        <v>149</v>
      </c>
      <c r="G53" s="89">
        <v>43524</v>
      </c>
      <c r="H53" s="79"/>
    </row>
    <row r="54" spans="1:8" x14ac:dyDescent="0.2">
      <c r="A54" s="77" t="s">
        <v>229</v>
      </c>
      <c r="B54" s="77" t="s">
        <v>292</v>
      </c>
      <c r="C54" s="79" t="s">
        <v>32</v>
      </c>
      <c r="D54" s="79" t="s">
        <v>33</v>
      </c>
      <c r="E54" s="79" t="s">
        <v>190</v>
      </c>
      <c r="F54" s="79" t="s">
        <v>149</v>
      </c>
      <c r="G54" s="89">
        <v>44840</v>
      </c>
      <c r="H54" s="79"/>
    </row>
    <row r="55" spans="1:8" ht="22.5" x14ac:dyDescent="0.2">
      <c r="A55" s="77" t="s">
        <v>310</v>
      </c>
      <c r="B55" s="77" t="s">
        <v>311</v>
      </c>
      <c r="C55" s="79" t="s">
        <v>32</v>
      </c>
      <c r="D55" s="79" t="s">
        <v>33</v>
      </c>
      <c r="E55" s="79" t="s">
        <v>159</v>
      </c>
      <c r="F55" s="79" t="s">
        <v>149</v>
      </c>
      <c r="G55" s="89">
        <v>43524</v>
      </c>
      <c r="H55" s="79"/>
    </row>
    <row r="56" spans="1:8" ht="22.5" x14ac:dyDescent="0.2">
      <c r="A56" s="77" t="s">
        <v>310</v>
      </c>
      <c r="B56" s="77" t="s">
        <v>126</v>
      </c>
      <c r="C56" s="79" t="s">
        <v>32</v>
      </c>
      <c r="D56" s="79" t="s">
        <v>33</v>
      </c>
      <c r="E56" s="79" t="s">
        <v>159</v>
      </c>
      <c r="F56" s="79" t="s">
        <v>149</v>
      </c>
      <c r="G56" s="89">
        <v>43524</v>
      </c>
      <c r="H56" s="79"/>
    </row>
    <row r="57" spans="1:8" ht="22.5" x14ac:dyDescent="0.2">
      <c r="A57" s="77" t="s">
        <v>315</v>
      </c>
      <c r="B57" s="77" t="s">
        <v>316</v>
      </c>
      <c r="C57" s="79" t="s">
        <v>32</v>
      </c>
      <c r="D57" s="79" t="s">
        <v>33</v>
      </c>
      <c r="E57" s="79" t="s">
        <v>156</v>
      </c>
      <c r="F57" s="79" t="s">
        <v>149</v>
      </c>
      <c r="G57" s="89">
        <v>43524</v>
      </c>
      <c r="H57" s="79"/>
    </row>
    <row r="58" spans="1:8" ht="22.5" x14ac:dyDescent="0.2">
      <c r="A58" s="77" t="s">
        <v>315</v>
      </c>
      <c r="B58" s="77" t="s">
        <v>354</v>
      </c>
      <c r="C58" s="79" t="s">
        <v>32</v>
      </c>
      <c r="D58" s="79" t="s">
        <v>33</v>
      </c>
      <c r="E58" s="79" t="s">
        <v>190</v>
      </c>
      <c r="F58" s="79" t="s">
        <v>149</v>
      </c>
      <c r="G58" s="89">
        <v>43524</v>
      </c>
      <c r="H58" s="79"/>
    </row>
    <row r="59" spans="1:8" x14ac:dyDescent="0.2">
      <c r="A59" s="77" t="s">
        <v>465</v>
      </c>
      <c r="B59" s="77" t="s">
        <v>466</v>
      </c>
      <c r="C59" s="79" t="s">
        <v>32</v>
      </c>
      <c r="D59" s="79" t="s">
        <v>33</v>
      </c>
      <c r="E59" s="79" t="s">
        <v>190</v>
      </c>
      <c r="F59" s="79" t="s">
        <v>149</v>
      </c>
      <c r="G59" s="89">
        <v>44840</v>
      </c>
      <c r="H59" s="79"/>
    </row>
    <row r="60" spans="1:8" x14ac:dyDescent="0.2">
      <c r="A60" s="77" t="s">
        <v>465</v>
      </c>
      <c r="B60" s="77" t="s">
        <v>472</v>
      </c>
      <c r="C60" s="79" t="s">
        <v>32</v>
      </c>
      <c r="D60" s="79" t="s">
        <v>33</v>
      </c>
      <c r="E60" s="79" t="s">
        <v>195</v>
      </c>
      <c r="F60" s="79" t="s">
        <v>149</v>
      </c>
      <c r="G60" s="89">
        <v>43524</v>
      </c>
      <c r="H60" s="79"/>
    </row>
    <row r="61" spans="1:8" x14ac:dyDescent="0.2">
      <c r="A61" s="77" t="s">
        <v>477</v>
      </c>
      <c r="B61" s="77" t="s">
        <v>517</v>
      </c>
      <c r="C61" s="79" t="s">
        <v>32</v>
      </c>
      <c r="D61" s="79" t="s">
        <v>33</v>
      </c>
      <c r="E61" s="79"/>
      <c r="F61" s="79" t="s">
        <v>149</v>
      </c>
      <c r="G61" s="89">
        <v>44840</v>
      </c>
      <c r="H61" s="79"/>
    </row>
    <row r="62" spans="1:8" x14ac:dyDescent="0.2">
      <c r="A62" s="77" t="s">
        <v>477</v>
      </c>
      <c r="B62" s="77" t="s">
        <v>524</v>
      </c>
      <c r="C62" s="79" t="s">
        <v>32</v>
      </c>
      <c r="D62" s="79" t="s">
        <v>33</v>
      </c>
      <c r="E62" s="79" t="s">
        <v>190</v>
      </c>
      <c r="F62" s="79" t="s">
        <v>149</v>
      </c>
      <c r="G62" s="107">
        <v>44483</v>
      </c>
      <c r="H62" s="79"/>
    </row>
    <row r="63" spans="1:8" x14ac:dyDescent="0.2">
      <c r="A63" s="77" t="s">
        <v>477</v>
      </c>
      <c r="B63" s="77" t="s">
        <v>552</v>
      </c>
      <c r="C63" s="79" t="s">
        <v>32</v>
      </c>
      <c r="D63" s="79" t="s">
        <v>33</v>
      </c>
      <c r="E63" s="79" t="s">
        <v>190</v>
      </c>
      <c r="F63" s="79" t="s">
        <v>149</v>
      </c>
      <c r="G63" s="89">
        <v>44840</v>
      </c>
      <c r="H63" s="79"/>
    </row>
    <row r="64" spans="1:8" x14ac:dyDescent="0.2">
      <c r="A64" s="77" t="s">
        <v>477</v>
      </c>
      <c r="B64" s="77" t="s">
        <v>554</v>
      </c>
      <c r="C64" s="79" t="s">
        <v>32</v>
      </c>
      <c r="D64" s="79" t="s">
        <v>33</v>
      </c>
      <c r="E64" s="79" t="s">
        <v>190</v>
      </c>
      <c r="F64" s="79" t="s">
        <v>149</v>
      </c>
      <c r="G64" s="89">
        <v>44840</v>
      </c>
      <c r="H64" s="79"/>
    </row>
    <row r="65" spans="1:8" x14ac:dyDescent="0.2">
      <c r="A65" s="79" t="s">
        <v>477</v>
      </c>
      <c r="B65" s="77" t="s">
        <v>478</v>
      </c>
      <c r="C65" s="79" t="s">
        <v>507</v>
      </c>
      <c r="D65" s="79" t="s">
        <v>508</v>
      </c>
      <c r="E65" s="79" t="s">
        <v>460</v>
      </c>
      <c r="F65" s="79" t="s">
        <v>343</v>
      </c>
      <c r="G65" s="89">
        <v>43710</v>
      </c>
      <c r="H65" s="79"/>
    </row>
    <row r="66" spans="1:8" ht="22.5" x14ac:dyDescent="0.2">
      <c r="A66" s="77" t="s">
        <v>315</v>
      </c>
      <c r="B66" s="77" t="s">
        <v>349</v>
      </c>
      <c r="C66" s="79" t="s">
        <v>350</v>
      </c>
      <c r="D66" s="79" t="s">
        <v>31</v>
      </c>
      <c r="E66" s="79" t="s">
        <v>190</v>
      </c>
      <c r="F66" s="79" t="s">
        <v>161</v>
      </c>
      <c r="G66" s="89">
        <v>43524</v>
      </c>
      <c r="H66" s="79"/>
    </row>
    <row r="67" spans="1:8" ht="22.5" x14ac:dyDescent="0.2">
      <c r="A67" s="77" t="s">
        <v>315</v>
      </c>
      <c r="B67" s="77" t="s">
        <v>372</v>
      </c>
      <c r="C67" s="79" t="s">
        <v>350</v>
      </c>
      <c r="D67" s="79" t="s">
        <v>31</v>
      </c>
      <c r="E67" s="79" t="s">
        <v>190</v>
      </c>
      <c r="F67" s="79" t="s">
        <v>161</v>
      </c>
      <c r="G67" s="89">
        <v>43979</v>
      </c>
      <c r="H67" s="90"/>
    </row>
    <row r="68" spans="1:8" x14ac:dyDescent="0.2">
      <c r="A68" s="79" t="s">
        <v>477</v>
      </c>
      <c r="B68" s="77" t="s">
        <v>478</v>
      </c>
      <c r="C68" s="79" t="s">
        <v>350</v>
      </c>
      <c r="D68" s="79" t="s">
        <v>31</v>
      </c>
      <c r="E68" s="79" t="s">
        <v>460</v>
      </c>
      <c r="F68" s="79" t="s">
        <v>161</v>
      </c>
      <c r="G68" s="89">
        <v>44147</v>
      </c>
      <c r="H68" s="79"/>
    </row>
    <row r="69" spans="1:8" ht="22.5" x14ac:dyDescent="0.2">
      <c r="A69" s="77" t="s">
        <v>315</v>
      </c>
      <c r="B69" s="77" t="s">
        <v>354</v>
      </c>
      <c r="C69" s="79" t="s">
        <v>359</v>
      </c>
      <c r="D69" s="79" t="s">
        <v>360</v>
      </c>
      <c r="E69" s="79" t="s">
        <v>190</v>
      </c>
      <c r="F69" s="79" t="s">
        <v>161</v>
      </c>
      <c r="G69" s="89">
        <v>43524</v>
      </c>
      <c r="H69" s="79"/>
    </row>
    <row r="70" spans="1:8" x14ac:dyDescent="0.2">
      <c r="A70" s="77" t="s">
        <v>477</v>
      </c>
      <c r="B70" s="77" t="s">
        <v>524</v>
      </c>
      <c r="C70" s="79" t="s">
        <v>359</v>
      </c>
      <c r="D70" s="79" t="s">
        <v>360</v>
      </c>
      <c r="E70" s="79" t="s">
        <v>190</v>
      </c>
      <c r="F70" s="79" t="s">
        <v>161</v>
      </c>
      <c r="G70" s="107">
        <v>44483</v>
      </c>
      <c r="H70" s="79"/>
    </row>
    <row r="71" spans="1:8" x14ac:dyDescent="0.2">
      <c r="A71" s="83" t="s">
        <v>229</v>
      </c>
      <c r="B71" s="83" t="s">
        <v>242</v>
      </c>
      <c r="C71" s="93" t="s">
        <v>249</v>
      </c>
      <c r="D71" s="93" t="s">
        <v>250</v>
      </c>
      <c r="E71" s="93" t="s">
        <v>251</v>
      </c>
      <c r="F71" s="93" t="s">
        <v>149</v>
      </c>
      <c r="G71" s="87">
        <v>44644</v>
      </c>
      <c r="H71" s="87">
        <v>45085</v>
      </c>
    </row>
    <row r="72" spans="1:8" ht="22.5" x14ac:dyDescent="0.2">
      <c r="A72" s="83" t="s">
        <v>315</v>
      </c>
      <c r="B72" s="83" t="s">
        <v>354</v>
      </c>
      <c r="C72" s="93" t="s">
        <v>249</v>
      </c>
      <c r="D72" s="93" t="s">
        <v>250</v>
      </c>
      <c r="E72" s="93" t="s">
        <v>156</v>
      </c>
      <c r="F72" s="93" t="s">
        <v>149</v>
      </c>
      <c r="G72" s="87">
        <v>43524</v>
      </c>
      <c r="H72" s="87">
        <v>45085</v>
      </c>
    </row>
    <row r="73" spans="1:8" ht="22.5" x14ac:dyDescent="0.2">
      <c r="A73" s="83" t="s">
        <v>315</v>
      </c>
      <c r="B73" s="83" t="s">
        <v>372</v>
      </c>
      <c r="C73" s="93" t="s">
        <v>249</v>
      </c>
      <c r="D73" s="93" t="s">
        <v>250</v>
      </c>
      <c r="E73" s="93" t="s">
        <v>190</v>
      </c>
      <c r="F73" s="93" t="s">
        <v>149</v>
      </c>
      <c r="G73" s="87">
        <v>43524</v>
      </c>
      <c r="H73" s="87">
        <v>45085</v>
      </c>
    </row>
    <row r="74" spans="1:8" ht="22.5" x14ac:dyDescent="0.2">
      <c r="A74" s="77" t="s">
        <v>315</v>
      </c>
      <c r="B74" s="77" t="s">
        <v>386</v>
      </c>
      <c r="C74" s="77" t="s">
        <v>395</v>
      </c>
      <c r="D74" s="77" t="s">
        <v>396</v>
      </c>
      <c r="E74" s="77" t="s">
        <v>190</v>
      </c>
      <c r="F74" s="77" t="s">
        <v>397</v>
      </c>
      <c r="G74" s="89">
        <v>44182</v>
      </c>
      <c r="H74" s="89"/>
    </row>
    <row r="75" spans="1:8" ht="22.5" x14ac:dyDescent="0.2">
      <c r="A75" s="77" t="s">
        <v>315</v>
      </c>
      <c r="B75" s="77" t="s">
        <v>427</v>
      </c>
      <c r="C75" s="79" t="s">
        <v>431</v>
      </c>
      <c r="D75" s="79" t="s">
        <v>432</v>
      </c>
      <c r="E75" s="79" t="s">
        <v>190</v>
      </c>
      <c r="F75" s="79" t="s">
        <v>433</v>
      </c>
      <c r="G75" s="89">
        <v>43979</v>
      </c>
      <c r="H75" s="79"/>
    </row>
    <row r="76" spans="1:8" x14ac:dyDescent="0.2">
      <c r="A76" s="83" t="s">
        <v>477</v>
      </c>
      <c r="B76" s="83" t="s">
        <v>524</v>
      </c>
      <c r="C76" s="93" t="s">
        <v>532</v>
      </c>
      <c r="D76" s="93" t="s">
        <v>450</v>
      </c>
      <c r="E76" s="93" t="s">
        <v>190</v>
      </c>
      <c r="F76" s="93" t="s">
        <v>343</v>
      </c>
      <c r="G76" s="106">
        <v>44483</v>
      </c>
      <c r="H76" s="87">
        <v>45211</v>
      </c>
    </row>
    <row r="77" spans="1:8" x14ac:dyDescent="0.2">
      <c r="A77" s="77" t="s">
        <v>477</v>
      </c>
      <c r="B77" s="77" t="s">
        <v>524</v>
      </c>
      <c r="C77" s="79" t="s">
        <v>536</v>
      </c>
      <c r="D77" s="79" t="s">
        <v>236</v>
      </c>
      <c r="E77" s="79" t="s">
        <v>190</v>
      </c>
      <c r="F77" s="79" t="s">
        <v>343</v>
      </c>
      <c r="G77" s="107">
        <v>44483</v>
      </c>
      <c r="H77" s="79"/>
    </row>
    <row r="78" spans="1:8" ht="22.5" x14ac:dyDescent="0.2">
      <c r="A78" s="77" t="s">
        <v>315</v>
      </c>
      <c r="B78" s="77" t="s">
        <v>386</v>
      </c>
      <c r="C78" s="77" t="s">
        <v>398</v>
      </c>
      <c r="D78" s="77" t="s">
        <v>399</v>
      </c>
      <c r="E78" s="77" t="s">
        <v>190</v>
      </c>
      <c r="F78" s="77" t="s">
        <v>400</v>
      </c>
      <c r="G78" s="89">
        <v>44182</v>
      </c>
      <c r="H78" s="89"/>
    </row>
    <row r="79" spans="1:8" ht="22.5" x14ac:dyDescent="0.2">
      <c r="A79" s="77" t="s">
        <v>315</v>
      </c>
      <c r="B79" s="77" t="s">
        <v>386</v>
      </c>
      <c r="C79" s="79" t="s">
        <v>392</v>
      </c>
      <c r="D79" s="79" t="s">
        <v>393</v>
      </c>
      <c r="E79" s="79" t="s">
        <v>190</v>
      </c>
      <c r="F79" s="79" t="s">
        <v>391</v>
      </c>
      <c r="G79" s="89">
        <v>43979</v>
      </c>
      <c r="H79" s="89"/>
    </row>
    <row r="80" spans="1:8" ht="22.5" x14ac:dyDescent="0.2">
      <c r="A80" s="77" t="s">
        <v>315</v>
      </c>
      <c r="B80" s="77" t="s">
        <v>427</v>
      </c>
      <c r="C80" s="79" t="s">
        <v>435</v>
      </c>
      <c r="D80" s="79"/>
      <c r="E80" s="79" t="s">
        <v>190</v>
      </c>
      <c r="F80" s="79" t="s">
        <v>343</v>
      </c>
      <c r="G80" s="89">
        <v>43979</v>
      </c>
      <c r="H80" s="79"/>
    </row>
    <row r="81" spans="1:8" ht="22.5" x14ac:dyDescent="0.2">
      <c r="A81" s="83" t="s">
        <v>315</v>
      </c>
      <c r="B81" s="83" t="s">
        <v>372</v>
      </c>
      <c r="C81" s="93" t="s">
        <v>373</v>
      </c>
      <c r="D81" s="93" t="s">
        <v>374</v>
      </c>
      <c r="E81" s="93" t="s">
        <v>190</v>
      </c>
      <c r="F81" s="93" t="s">
        <v>160</v>
      </c>
      <c r="G81" s="87">
        <v>44147</v>
      </c>
      <c r="H81" s="87">
        <v>45043</v>
      </c>
    </row>
    <row r="82" spans="1:8" ht="22.5" x14ac:dyDescent="0.2">
      <c r="A82" s="83" t="s">
        <v>315</v>
      </c>
      <c r="B82" s="83" t="s">
        <v>427</v>
      </c>
      <c r="C82" s="93" t="s">
        <v>373</v>
      </c>
      <c r="D82" s="93" t="s">
        <v>35</v>
      </c>
      <c r="E82" s="93" t="s">
        <v>190</v>
      </c>
      <c r="F82" s="93" t="s">
        <v>343</v>
      </c>
      <c r="G82" s="87">
        <v>43979</v>
      </c>
      <c r="H82" s="87">
        <v>45211</v>
      </c>
    </row>
    <row r="83" spans="1:8" ht="22.5" x14ac:dyDescent="0.2">
      <c r="A83" s="77" t="s">
        <v>315</v>
      </c>
      <c r="B83" s="77" t="s">
        <v>364</v>
      </c>
      <c r="C83" s="79" t="s">
        <v>368</v>
      </c>
      <c r="D83" s="79" t="s">
        <v>369</v>
      </c>
      <c r="E83" s="79" t="s">
        <v>190</v>
      </c>
      <c r="F83" s="79" t="s">
        <v>161</v>
      </c>
      <c r="G83" s="89">
        <v>43524</v>
      </c>
      <c r="H83" s="79"/>
    </row>
    <row r="84" spans="1:8" x14ac:dyDescent="0.2">
      <c r="A84" s="77" t="s">
        <v>148</v>
      </c>
      <c r="B84" s="77" t="s">
        <v>163</v>
      </c>
      <c r="C84" s="79" t="s">
        <v>169</v>
      </c>
      <c r="D84" s="79" t="s">
        <v>170</v>
      </c>
      <c r="E84" s="79" t="s">
        <v>159</v>
      </c>
      <c r="F84" s="79" t="s">
        <v>149</v>
      </c>
      <c r="G84" s="89">
        <v>43437</v>
      </c>
      <c r="H84" s="89"/>
    </row>
    <row r="85" spans="1:8" ht="22.5" x14ac:dyDescent="0.2">
      <c r="A85" s="77" t="s">
        <v>477</v>
      </c>
      <c r="B85" s="77" t="s">
        <v>545</v>
      </c>
      <c r="C85" s="79" t="s">
        <v>169</v>
      </c>
      <c r="D85" s="79" t="s">
        <v>170</v>
      </c>
      <c r="E85" s="79" t="s">
        <v>190</v>
      </c>
      <c r="F85" s="79" t="s">
        <v>149</v>
      </c>
      <c r="G85" s="89">
        <v>43853</v>
      </c>
      <c r="H85" s="79"/>
    </row>
    <row r="86" spans="1:8" ht="22.5" x14ac:dyDescent="0.2">
      <c r="A86" s="83" t="s">
        <v>315</v>
      </c>
      <c r="B86" s="83" t="s">
        <v>320</v>
      </c>
      <c r="C86" s="93" t="s">
        <v>341</v>
      </c>
      <c r="D86" s="93" t="s">
        <v>342</v>
      </c>
      <c r="E86" s="93" t="s">
        <v>190</v>
      </c>
      <c r="F86" s="93" t="s">
        <v>343</v>
      </c>
      <c r="G86" s="87">
        <v>43608</v>
      </c>
      <c r="H86" s="87">
        <v>45106</v>
      </c>
    </row>
    <row r="87" spans="1:8" x14ac:dyDescent="0.2">
      <c r="A87" s="77" t="s">
        <v>148</v>
      </c>
      <c r="B87" s="77" t="s">
        <v>77</v>
      </c>
      <c r="C87" s="79" t="s">
        <v>20</v>
      </c>
      <c r="D87" s="79" t="s">
        <v>19</v>
      </c>
      <c r="E87" s="79" t="s">
        <v>80</v>
      </c>
      <c r="F87" s="79" t="s">
        <v>149</v>
      </c>
      <c r="G87" s="107">
        <v>43437</v>
      </c>
      <c r="H87" s="79"/>
    </row>
    <row r="88" spans="1:8" x14ac:dyDescent="0.2">
      <c r="A88" s="77" t="s">
        <v>148</v>
      </c>
      <c r="B88" s="77" t="s">
        <v>152</v>
      </c>
      <c r="C88" s="79" t="s">
        <v>20</v>
      </c>
      <c r="D88" s="79" t="s">
        <v>19</v>
      </c>
      <c r="E88" s="79" t="s">
        <v>153</v>
      </c>
      <c r="F88" s="79" t="s">
        <v>149</v>
      </c>
      <c r="G88" s="89"/>
      <c r="H88" s="90"/>
    </row>
    <row r="89" spans="1:8" x14ac:dyDescent="0.2">
      <c r="A89" s="77" t="s">
        <v>148</v>
      </c>
      <c r="B89" s="77" t="s">
        <v>155</v>
      </c>
      <c r="C89" s="79" t="s">
        <v>20</v>
      </c>
      <c r="D89" s="79" t="s">
        <v>19</v>
      </c>
      <c r="E89" s="79" t="s">
        <v>190</v>
      </c>
      <c r="F89" s="79" t="s">
        <v>149</v>
      </c>
      <c r="G89" s="89"/>
      <c r="H89" s="79"/>
    </row>
    <row r="90" spans="1:8" x14ac:dyDescent="0.2">
      <c r="A90" s="77" t="s">
        <v>193</v>
      </c>
      <c r="B90" s="77" t="s">
        <v>205</v>
      </c>
      <c r="C90" s="79" t="s">
        <v>20</v>
      </c>
      <c r="D90" s="79" t="s">
        <v>19</v>
      </c>
      <c r="E90" s="79" t="s">
        <v>195</v>
      </c>
      <c r="F90" s="79" t="s">
        <v>149</v>
      </c>
      <c r="G90" s="89">
        <v>43468</v>
      </c>
      <c r="H90" s="79"/>
    </row>
    <row r="91" spans="1:8" x14ac:dyDescent="0.2">
      <c r="A91" s="77" t="s">
        <v>193</v>
      </c>
      <c r="B91" s="77" t="s">
        <v>212</v>
      </c>
      <c r="C91" s="79" t="s">
        <v>20</v>
      </c>
      <c r="D91" s="79" t="s">
        <v>19</v>
      </c>
      <c r="E91" s="79" t="s">
        <v>183</v>
      </c>
      <c r="F91" s="79" t="s">
        <v>149</v>
      </c>
      <c r="G91" s="89">
        <v>43454</v>
      </c>
      <c r="H91" s="79"/>
    </row>
    <row r="92" spans="1:8" x14ac:dyDescent="0.2">
      <c r="A92" s="77" t="s">
        <v>193</v>
      </c>
      <c r="B92" s="77" t="s">
        <v>212</v>
      </c>
      <c r="C92" s="79" t="s">
        <v>20</v>
      </c>
      <c r="D92" s="79" t="s">
        <v>19</v>
      </c>
      <c r="E92" s="79" t="s">
        <v>195</v>
      </c>
      <c r="F92" s="79" t="s">
        <v>149</v>
      </c>
      <c r="G92" s="89">
        <v>43468</v>
      </c>
      <c r="H92" s="79"/>
    </row>
    <row r="93" spans="1:8" x14ac:dyDescent="0.2">
      <c r="A93" s="77" t="s">
        <v>229</v>
      </c>
      <c r="B93" s="77" t="s">
        <v>292</v>
      </c>
      <c r="C93" s="79" t="s">
        <v>20</v>
      </c>
      <c r="D93" s="79" t="s">
        <v>19</v>
      </c>
      <c r="E93" s="79" t="s">
        <v>190</v>
      </c>
      <c r="F93" s="79" t="s">
        <v>149</v>
      </c>
      <c r="G93" s="89">
        <v>43524</v>
      </c>
      <c r="H93" s="79"/>
    </row>
    <row r="94" spans="1:8" ht="22.5" x14ac:dyDescent="0.2">
      <c r="A94" s="77" t="s">
        <v>229</v>
      </c>
      <c r="B94" s="77" t="s">
        <v>294</v>
      </c>
      <c r="C94" s="79" t="s">
        <v>20</v>
      </c>
      <c r="D94" s="79" t="s">
        <v>19</v>
      </c>
      <c r="E94" s="79" t="s">
        <v>190</v>
      </c>
      <c r="F94" s="79" t="s">
        <v>149</v>
      </c>
      <c r="G94" s="89">
        <v>43524</v>
      </c>
      <c r="H94" s="79"/>
    </row>
    <row r="95" spans="1:8" x14ac:dyDescent="0.2">
      <c r="A95" s="77" t="s">
        <v>229</v>
      </c>
      <c r="B95" s="77" t="s">
        <v>296</v>
      </c>
      <c r="C95" s="79" t="s">
        <v>20</v>
      </c>
      <c r="D95" s="79" t="s">
        <v>19</v>
      </c>
      <c r="E95" s="79" t="s">
        <v>190</v>
      </c>
      <c r="F95" s="79" t="s">
        <v>149</v>
      </c>
      <c r="G95" s="89">
        <v>43524</v>
      </c>
      <c r="H95" s="79"/>
    </row>
    <row r="96" spans="1:8" ht="22.5" x14ac:dyDescent="0.2">
      <c r="A96" s="77" t="s">
        <v>310</v>
      </c>
      <c r="B96" s="77" t="s">
        <v>311</v>
      </c>
      <c r="C96" s="79" t="s">
        <v>20</v>
      </c>
      <c r="D96" s="79" t="s">
        <v>19</v>
      </c>
      <c r="E96" s="79" t="s">
        <v>159</v>
      </c>
      <c r="F96" s="79" t="s">
        <v>149</v>
      </c>
      <c r="G96" s="89">
        <v>43524</v>
      </c>
      <c r="H96" s="79"/>
    </row>
    <row r="97" spans="1:8" x14ac:dyDescent="0.2">
      <c r="A97" s="77" t="s">
        <v>477</v>
      </c>
      <c r="B97" s="77" t="s">
        <v>513</v>
      </c>
      <c r="C97" s="79" t="s">
        <v>20</v>
      </c>
      <c r="D97" s="79" t="s">
        <v>19</v>
      </c>
      <c r="E97" s="79" t="s">
        <v>460</v>
      </c>
      <c r="F97" s="79" t="s">
        <v>149</v>
      </c>
      <c r="G97" s="89">
        <v>44840</v>
      </c>
      <c r="H97" s="79"/>
    </row>
    <row r="98" spans="1:8" x14ac:dyDescent="0.2">
      <c r="A98" s="77" t="s">
        <v>477</v>
      </c>
      <c r="B98" s="77" t="s">
        <v>517</v>
      </c>
      <c r="C98" s="79" t="s">
        <v>20</v>
      </c>
      <c r="D98" s="79" t="s">
        <v>19</v>
      </c>
      <c r="E98" s="79"/>
      <c r="F98" s="79" t="s">
        <v>149</v>
      </c>
      <c r="G98" s="89">
        <v>43482</v>
      </c>
      <c r="H98" s="79"/>
    </row>
    <row r="99" spans="1:8" ht="22.5" x14ac:dyDescent="0.2">
      <c r="A99" s="77" t="s">
        <v>477</v>
      </c>
      <c r="B99" s="77" t="s">
        <v>545</v>
      </c>
      <c r="C99" s="79" t="s">
        <v>20</v>
      </c>
      <c r="D99" s="79" t="s">
        <v>19</v>
      </c>
      <c r="E99" s="79" t="s">
        <v>190</v>
      </c>
      <c r="F99" s="79" t="s">
        <v>149</v>
      </c>
      <c r="G99" s="89">
        <v>43853</v>
      </c>
      <c r="H99" s="79"/>
    </row>
    <row r="100" spans="1:8" x14ac:dyDescent="0.2">
      <c r="A100" s="77" t="s">
        <v>477</v>
      </c>
      <c r="B100" s="77" t="s">
        <v>552</v>
      </c>
      <c r="C100" s="79" t="s">
        <v>20</v>
      </c>
      <c r="D100" s="79" t="s">
        <v>19</v>
      </c>
      <c r="E100" s="79" t="s">
        <v>190</v>
      </c>
      <c r="F100" s="79" t="s">
        <v>149</v>
      </c>
      <c r="G100" s="89">
        <v>43524</v>
      </c>
      <c r="H100" s="79"/>
    </row>
    <row r="101" spans="1:8" x14ac:dyDescent="0.2">
      <c r="A101" s="77" t="s">
        <v>477</v>
      </c>
      <c r="B101" s="77" t="s">
        <v>554</v>
      </c>
      <c r="C101" s="79" t="s">
        <v>20</v>
      </c>
      <c r="D101" s="79" t="s">
        <v>19</v>
      </c>
      <c r="E101" s="79" t="s">
        <v>164</v>
      </c>
      <c r="F101" s="79" t="s">
        <v>149</v>
      </c>
      <c r="G101" s="89">
        <v>43468</v>
      </c>
      <c r="H101" s="79"/>
    </row>
    <row r="102" spans="1:8" x14ac:dyDescent="0.2">
      <c r="A102" s="77" t="s">
        <v>229</v>
      </c>
      <c r="B102" s="77" t="s">
        <v>261</v>
      </c>
      <c r="C102" s="79" t="s">
        <v>262</v>
      </c>
      <c r="D102" s="79" t="s">
        <v>19</v>
      </c>
      <c r="E102" s="79" t="s">
        <v>190</v>
      </c>
      <c r="F102" s="79" t="s">
        <v>149</v>
      </c>
      <c r="G102" s="89">
        <v>43524</v>
      </c>
      <c r="H102" s="79"/>
    </row>
    <row r="103" spans="1:8" x14ac:dyDescent="0.2">
      <c r="A103" s="77" t="s">
        <v>229</v>
      </c>
      <c r="B103" s="77" t="s">
        <v>276</v>
      </c>
      <c r="C103" s="79" t="s">
        <v>262</v>
      </c>
      <c r="D103" s="79" t="s">
        <v>19</v>
      </c>
      <c r="E103" s="79" t="s">
        <v>190</v>
      </c>
      <c r="F103" s="79" t="s">
        <v>149</v>
      </c>
      <c r="G103" s="89">
        <v>43524</v>
      </c>
      <c r="H103" s="79"/>
    </row>
    <row r="104" spans="1:8" ht="22.5" x14ac:dyDescent="0.2">
      <c r="A104" s="77" t="s">
        <v>315</v>
      </c>
      <c r="B104" s="77" t="s">
        <v>427</v>
      </c>
      <c r="C104" s="79" t="s">
        <v>436</v>
      </c>
      <c r="D104" s="79" t="s">
        <v>437</v>
      </c>
      <c r="E104" s="79" t="s">
        <v>190</v>
      </c>
      <c r="F104" s="79" t="s">
        <v>343</v>
      </c>
      <c r="G104" s="89">
        <v>43979</v>
      </c>
      <c r="H104" s="79"/>
    </row>
    <row r="105" spans="1:8" ht="22.5" x14ac:dyDescent="0.2">
      <c r="A105" s="77" t="s">
        <v>315</v>
      </c>
      <c r="B105" s="77" t="s">
        <v>354</v>
      </c>
      <c r="C105" s="79" t="s">
        <v>356</v>
      </c>
      <c r="D105" s="79" t="s">
        <v>357</v>
      </c>
      <c r="E105" s="79" t="s">
        <v>190</v>
      </c>
      <c r="F105" s="79" t="s">
        <v>160</v>
      </c>
      <c r="G105" s="89">
        <v>43524</v>
      </c>
      <c r="H105" s="79"/>
    </row>
    <row r="106" spans="1:8" ht="22.5" x14ac:dyDescent="0.2">
      <c r="A106" s="77" t="s">
        <v>315</v>
      </c>
      <c r="B106" s="77" t="s">
        <v>386</v>
      </c>
      <c r="C106" s="79" t="s">
        <v>418</v>
      </c>
      <c r="D106" s="79" t="s">
        <v>419</v>
      </c>
      <c r="E106" s="79" t="s">
        <v>190</v>
      </c>
      <c r="F106" s="77" t="s">
        <v>343</v>
      </c>
      <c r="G106" s="89">
        <v>43979</v>
      </c>
      <c r="H106" s="89"/>
    </row>
    <row r="107" spans="1:8" x14ac:dyDescent="0.2">
      <c r="A107" s="79" t="s">
        <v>477</v>
      </c>
      <c r="B107" s="77" t="s">
        <v>478</v>
      </c>
      <c r="C107" s="79" t="s">
        <v>488</v>
      </c>
      <c r="D107" s="79" t="s">
        <v>489</v>
      </c>
      <c r="E107" s="79" t="s">
        <v>481</v>
      </c>
      <c r="F107" s="79" t="s">
        <v>343</v>
      </c>
      <c r="G107" s="89">
        <v>43710</v>
      </c>
      <c r="H107" s="79"/>
    </row>
    <row r="108" spans="1:8" ht="22.5" x14ac:dyDescent="0.2">
      <c r="A108" s="77" t="s">
        <v>315</v>
      </c>
      <c r="B108" s="77" t="s">
        <v>364</v>
      </c>
      <c r="C108" s="79" t="s">
        <v>366</v>
      </c>
      <c r="D108" s="79" t="s">
        <v>367</v>
      </c>
      <c r="E108" s="79" t="s">
        <v>190</v>
      </c>
      <c r="F108" s="79" t="s">
        <v>165</v>
      </c>
      <c r="G108" s="89">
        <v>43524</v>
      </c>
      <c r="H108" s="79"/>
    </row>
    <row r="109" spans="1:8" x14ac:dyDescent="0.2">
      <c r="A109" s="77" t="s">
        <v>193</v>
      </c>
      <c r="B109" s="77" t="s">
        <v>194</v>
      </c>
      <c r="C109" s="79" t="s">
        <v>44</v>
      </c>
      <c r="D109" s="79" t="s">
        <v>45</v>
      </c>
      <c r="E109" s="79" t="s">
        <v>195</v>
      </c>
      <c r="F109" s="79" t="s">
        <v>160</v>
      </c>
      <c r="G109" s="89">
        <v>44315</v>
      </c>
      <c r="H109" s="79"/>
    </row>
    <row r="110" spans="1:8" x14ac:dyDescent="0.2">
      <c r="A110" s="77" t="s">
        <v>193</v>
      </c>
      <c r="B110" s="77" t="s">
        <v>217</v>
      </c>
      <c r="C110" s="79" t="s">
        <v>44</v>
      </c>
      <c r="D110" s="79" t="s">
        <v>45</v>
      </c>
      <c r="E110" s="79" t="s">
        <v>203</v>
      </c>
      <c r="F110" s="79" t="s">
        <v>160</v>
      </c>
      <c r="G110" s="89">
        <v>44315</v>
      </c>
      <c r="H110" s="79"/>
    </row>
    <row r="111" spans="1:8" x14ac:dyDescent="0.2">
      <c r="A111" s="77" t="s">
        <v>193</v>
      </c>
      <c r="B111" s="77" t="s">
        <v>223</v>
      </c>
      <c r="C111" s="79" t="s">
        <v>44</v>
      </c>
      <c r="D111" s="79" t="s">
        <v>45</v>
      </c>
      <c r="E111" s="79" t="s">
        <v>203</v>
      </c>
      <c r="F111" s="79" t="s">
        <v>160</v>
      </c>
      <c r="G111" s="89">
        <v>44315</v>
      </c>
      <c r="H111" s="79"/>
    </row>
    <row r="112" spans="1:8" x14ac:dyDescent="0.2">
      <c r="A112" s="77" t="s">
        <v>193</v>
      </c>
      <c r="B112" s="77" t="s">
        <v>227</v>
      </c>
      <c r="C112" s="79" t="s">
        <v>44</v>
      </c>
      <c r="D112" s="79" t="s">
        <v>45</v>
      </c>
      <c r="E112" s="79" t="s">
        <v>203</v>
      </c>
      <c r="F112" s="79" t="s">
        <v>160</v>
      </c>
      <c r="G112" s="89">
        <v>44315</v>
      </c>
      <c r="H112" s="79"/>
    </row>
    <row r="113" spans="1:8" x14ac:dyDescent="0.2">
      <c r="A113" s="77" t="s">
        <v>229</v>
      </c>
      <c r="B113" s="77" t="s">
        <v>304</v>
      </c>
      <c r="C113" s="79" t="s">
        <v>44</v>
      </c>
      <c r="D113" s="79" t="s">
        <v>45</v>
      </c>
      <c r="E113" s="79" t="s">
        <v>195</v>
      </c>
      <c r="F113" s="79" t="s">
        <v>160</v>
      </c>
      <c r="G113" s="89">
        <v>43524</v>
      </c>
      <c r="H113" s="89"/>
    </row>
    <row r="114" spans="1:8" ht="22.5" x14ac:dyDescent="0.2">
      <c r="A114" s="77" t="s">
        <v>310</v>
      </c>
      <c r="B114" s="77" t="s">
        <v>311</v>
      </c>
      <c r="C114" s="79" t="s">
        <v>44</v>
      </c>
      <c r="D114" s="79" t="s">
        <v>45</v>
      </c>
      <c r="E114" s="79" t="s">
        <v>159</v>
      </c>
      <c r="F114" s="79" t="s">
        <v>160</v>
      </c>
      <c r="G114" s="89">
        <v>44315</v>
      </c>
      <c r="H114" s="79"/>
    </row>
    <row r="115" spans="1:8" ht="22.5" x14ac:dyDescent="0.2">
      <c r="A115" s="77" t="s">
        <v>310</v>
      </c>
      <c r="B115" s="77" t="s">
        <v>126</v>
      </c>
      <c r="C115" s="79" t="s">
        <v>44</v>
      </c>
      <c r="D115" s="79" t="s">
        <v>45</v>
      </c>
      <c r="E115" s="79" t="s">
        <v>159</v>
      </c>
      <c r="F115" s="79" t="s">
        <v>160</v>
      </c>
      <c r="G115" s="89">
        <v>44315</v>
      </c>
      <c r="H115" s="79"/>
    </row>
    <row r="116" spans="1:8" ht="22.5" x14ac:dyDescent="0.2">
      <c r="A116" s="77" t="s">
        <v>315</v>
      </c>
      <c r="B116" s="77" t="s">
        <v>320</v>
      </c>
      <c r="C116" s="79" t="s">
        <v>44</v>
      </c>
      <c r="D116" s="79" t="s">
        <v>45</v>
      </c>
      <c r="E116" s="79" t="s">
        <v>190</v>
      </c>
      <c r="F116" s="79" t="s">
        <v>160</v>
      </c>
      <c r="G116" s="89">
        <v>43524</v>
      </c>
      <c r="H116" s="89"/>
    </row>
    <row r="117" spans="1:8" x14ac:dyDescent="0.2">
      <c r="A117" s="77" t="s">
        <v>477</v>
      </c>
      <c r="B117" s="77" t="s">
        <v>517</v>
      </c>
      <c r="C117" s="79" t="s">
        <v>44</v>
      </c>
      <c r="D117" s="79" t="s">
        <v>45</v>
      </c>
      <c r="E117" s="79"/>
      <c r="F117" s="79" t="s">
        <v>160</v>
      </c>
      <c r="G117" s="89">
        <v>44448</v>
      </c>
      <c r="H117" s="79"/>
    </row>
    <row r="118" spans="1:8" x14ac:dyDescent="0.2">
      <c r="A118" s="77" t="s">
        <v>148</v>
      </c>
      <c r="B118" s="77" t="s">
        <v>189</v>
      </c>
      <c r="C118" s="79" t="s">
        <v>46</v>
      </c>
      <c r="D118" s="79" t="s">
        <v>47</v>
      </c>
      <c r="E118" s="79" t="s">
        <v>190</v>
      </c>
      <c r="F118" s="79" t="s">
        <v>160</v>
      </c>
      <c r="G118" s="89">
        <v>44546</v>
      </c>
      <c r="H118" s="79"/>
    </row>
    <row r="119" spans="1:8" x14ac:dyDescent="0.2">
      <c r="A119" s="77" t="s">
        <v>193</v>
      </c>
      <c r="B119" s="77" t="s">
        <v>202</v>
      </c>
      <c r="C119" s="79" t="s">
        <v>46</v>
      </c>
      <c r="D119" s="79" t="s">
        <v>47</v>
      </c>
      <c r="E119" s="79" t="s">
        <v>203</v>
      </c>
      <c r="F119" s="79" t="s">
        <v>160</v>
      </c>
      <c r="G119" s="89">
        <v>44448</v>
      </c>
      <c r="H119" s="79"/>
    </row>
    <row r="120" spans="1:8" x14ac:dyDescent="0.2">
      <c r="A120" s="77" t="s">
        <v>193</v>
      </c>
      <c r="B120" s="77" t="s">
        <v>215</v>
      </c>
      <c r="C120" s="79" t="s">
        <v>46</v>
      </c>
      <c r="D120" s="79" t="s">
        <v>47</v>
      </c>
      <c r="E120" s="79" t="s">
        <v>203</v>
      </c>
      <c r="F120" s="79" t="s">
        <v>160</v>
      </c>
      <c r="G120" s="89">
        <v>44448</v>
      </c>
      <c r="H120" s="79"/>
    </row>
    <row r="121" spans="1:8" x14ac:dyDescent="0.2">
      <c r="A121" s="77" t="s">
        <v>193</v>
      </c>
      <c r="B121" s="77" t="s">
        <v>217</v>
      </c>
      <c r="C121" s="79" t="s">
        <v>46</v>
      </c>
      <c r="D121" s="79" t="s">
        <v>47</v>
      </c>
      <c r="E121" s="79" t="s">
        <v>203</v>
      </c>
      <c r="F121" s="79" t="s">
        <v>160</v>
      </c>
      <c r="G121" s="89">
        <v>44448</v>
      </c>
      <c r="H121" s="79"/>
    </row>
    <row r="122" spans="1:8" x14ac:dyDescent="0.2">
      <c r="A122" s="77" t="s">
        <v>193</v>
      </c>
      <c r="B122" s="77" t="s">
        <v>219</v>
      </c>
      <c r="C122" s="79" t="s">
        <v>46</v>
      </c>
      <c r="D122" s="79" t="s">
        <v>47</v>
      </c>
      <c r="E122" s="79" t="s">
        <v>195</v>
      </c>
      <c r="F122" s="79" t="s">
        <v>160</v>
      </c>
      <c r="G122" s="89">
        <v>44448</v>
      </c>
      <c r="H122" s="79"/>
    </row>
    <row r="123" spans="1:8" x14ac:dyDescent="0.2">
      <c r="A123" s="77" t="s">
        <v>229</v>
      </c>
      <c r="B123" s="77" t="s">
        <v>276</v>
      </c>
      <c r="C123" s="79" t="s">
        <v>46</v>
      </c>
      <c r="D123" s="79" t="s">
        <v>47</v>
      </c>
      <c r="E123" s="79" t="s">
        <v>190</v>
      </c>
      <c r="F123" s="79" t="s">
        <v>160</v>
      </c>
      <c r="G123" s="89">
        <v>44517</v>
      </c>
      <c r="H123" s="79"/>
    </row>
    <row r="124" spans="1:8" x14ac:dyDescent="0.2">
      <c r="A124" s="77" t="s">
        <v>229</v>
      </c>
      <c r="B124" s="77" t="s">
        <v>292</v>
      </c>
      <c r="C124" s="79" t="s">
        <v>46</v>
      </c>
      <c r="D124" s="79" t="s">
        <v>47</v>
      </c>
      <c r="E124" s="79" t="s">
        <v>190</v>
      </c>
      <c r="F124" s="79" t="s">
        <v>160</v>
      </c>
      <c r="G124" s="89">
        <v>44448</v>
      </c>
      <c r="H124" s="79"/>
    </row>
    <row r="125" spans="1:8" x14ac:dyDescent="0.2">
      <c r="A125" s="77" t="s">
        <v>229</v>
      </c>
      <c r="B125" s="77" t="s">
        <v>296</v>
      </c>
      <c r="C125" s="79" t="s">
        <v>46</v>
      </c>
      <c r="D125" s="79" t="s">
        <v>47</v>
      </c>
      <c r="E125" s="79" t="s">
        <v>190</v>
      </c>
      <c r="F125" s="79" t="s">
        <v>160</v>
      </c>
      <c r="G125" s="89">
        <v>43524</v>
      </c>
      <c r="H125" s="79"/>
    </row>
    <row r="126" spans="1:8" ht="22.5" x14ac:dyDescent="0.2">
      <c r="A126" s="77" t="s">
        <v>315</v>
      </c>
      <c r="B126" s="77" t="s">
        <v>364</v>
      </c>
      <c r="C126" s="79" t="s">
        <v>46</v>
      </c>
      <c r="D126" s="79" t="s">
        <v>47</v>
      </c>
      <c r="E126" s="79" t="s">
        <v>190</v>
      </c>
      <c r="F126" s="79" t="s">
        <v>160</v>
      </c>
      <c r="G126" s="89">
        <v>43524</v>
      </c>
      <c r="H126" s="79"/>
    </row>
    <row r="127" spans="1:8" ht="22.5" x14ac:dyDescent="0.2">
      <c r="A127" s="77" t="s">
        <v>315</v>
      </c>
      <c r="B127" s="77" t="s">
        <v>427</v>
      </c>
      <c r="C127" s="79" t="s">
        <v>46</v>
      </c>
      <c r="D127" s="79" t="s">
        <v>47</v>
      </c>
      <c r="E127" s="79" t="s">
        <v>190</v>
      </c>
      <c r="F127" s="79" t="s">
        <v>343</v>
      </c>
      <c r="G127" s="89">
        <v>43979</v>
      </c>
      <c r="H127" s="79"/>
    </row>
    <row r="128" spans="1:8" x14ac:dyDescent="0.2">
      <c r="A128" s="77" t="s">
        <v>477</v>
      </c>
      <c r="B128" s="77" t="s">
        <v>524</v>
      </c>
      <c r="C128" s="79" t="s">
        <v>46</v>
      </c>
      <c r="D128" s="79" t="s">
        <v>47</v>
      </c>
      <c r="E128" s="79" t="s">
        <v>190</v>
      </c>
      <c r="F128" s="79" t="s">
        <v>160</v>
      </c>
      <c r="G128" s="107">
        <v>44483</v>
      </c>
      <c r="H128" s="79"/>
    </row>
    <row r="129" spans="1:8" x14ac:dyDescent="0.2">
      <c r="A129" s="77" t="s">
        <v>148</v>
      </c>
      <c r="B129" s="77" t="s">
        <v>182</v>
      </c>
      <c r="C129" s="79" t="s">
        <v>27</v>
      </c>
      <c r="D129" s="79" t="s">
        <v>28</v>
      </c>
      <c r="E129" s="79" t="s">
        <v>183</v>
      </c>
      <c r="F129" s="79" t="s">
        <v>160</v>
      </c>
      <c r="G129" s="89">
        <v>43454</v>
      </c>
      <c r="H129" s="79"/>
    </row>
    <row r="130" spans="1:8" x14ac:dyDescent="0.2">
      <c r="A130" s="77" t="s">
        <v>193</v>
      </c>
      <c r="B130" s="77" t="s">
        <v>197</v>
      </c>
      <c r="C130" s="79" t="s">
        <v>27</v>
      </c>
      <c r="D130" s="79" t="s">
        <v>28</v>
      </c>
      <c r="E130" s="79" t="s">
        <v>183</v>
      </c>
      <c r="F130" s="79" t="s">
        <v>199</v>
      </c>
      <c r="G130" s="89">
        <v>43608</v>
      </c>
      <c r="H130" s="79"/>
    </row>
    <row r="131" spans="1:8" x14ac:dyDescent="0.2">
      <c r="A131" s="77" t="s">
        <v>193</v>
      </c>
      <c r="B131" s="77" t="s">
        <v>205</v>
      </c>
      <c r="C131" s="79" t="s">
        <v>27</v>
      </c>
      <c r="D131" s="79" t="s">
        <v>28</v>
      </c>
      <c r="E131" s="79" t="s">
        <v>195</v>
      </c>
      <c r="F131" s="79" t="s">
        <v>160</v>
      </c>
      <c r="G131" s="89">
        <v>43468</v>
      </c>
      <c r="H131" s="79"/>
    </row>
    <row r="132" spans="1:8" x14ac:dyDescent="0.2">
      <c r="A132" s="77" t="s">
        <v>193</v>
      </c>
      <c r="B132" s="77" t="s">
        <v>207</v>
      </c>
      <c r="C132" s="79" t="s">
        <v>27</v>
      </c>
      <c r="D132" s="79" t="s">
        <v>28</v>
      </c>
      <c r="E132" s="79" t="s">
        <v>195</v>
      </c>
      <c r="F132" s="79" t="s">
        <v>160</v>
      </c>
      <c r="G132" s="89">
        <v>43468</v>
      </c>
      <c r="H132" s="79"/>
    </row>
    <row r="133" spans="1:8" x14ac:dyDescent="0.2">
      <c r="A133" s="77" t="s">
        <v>193</v>
      </c>
      <c r="B133" s="77" t="s">
        <v>209</v>
      </c>
      <c r="C133" s="79" t="s">
        <v>27</v>
      </c>
      <c r="D133" s="79" t="s">
        <v>28</v>
      </c>
      <c r="E133" s="79" t="s">
        <v>195</v>
      </c>
      <c r="F133" s="79" t="s">
        <v>160</v>
      </c>
      <c r="G133" s="89">
        <v>43468</v>
      </c>
      <c r="H133" s="79"/>
    </row>
    <row r="134" spans="1:8" x14ac:dyDescent="0.2">
      <c r="A134" s="77" t="s">
        <v>193</v>
      </c>
      <c r="B134" s="77" t="s">
        <v>223</v>
      </c>
      <c r="C134" s="79" t="s">
        <v>27</v>
      </c>
      <c r="D134" s="79" t="s">
        <v>28</v>
      </c>
      <c r="E134" s="79" t="s">
        <v>195</v>
      </c>
      <c r="F134" s="79" t="s">
        <v>160</v>
      </c>
      <c r="G134" s="89">
        <v>43468</v>
      </c>
      <c r="H134" s="79"/>
    </row>
    <row r="135" spans="1:8" x14ac:dyDescent="0.2">
      <c r="A135" s="77" t="s">
        <v>193</v>
      </c>
      <c r="B135" s="77" t="s">
        <v>225</v>
      </c>
      <c r="C135" s="79" t="s">
        <v>27</v>
      </c>
      <c r="D135" s="79" t="s">
        <v>28</v>
      </c>
      <c r="E135" s="79" t="s">
        <v>195</v>
      </c>
      <c r="F135" s="79" t="s">
        <v>160</v>
      </c>
      <c r="G135" s="89">
        <v>43608</v>
      </c>
      <c r="H135" s="79"/>
    </row>
    <row r="136" spans="1:8" x14ac:dyDescent="0.2">
      <c r="A136" s="77" t="s">
        <v>193</v>
      </c>
      <c r="B136" s="77" t="s">
        <v>227</v>
      </c>
      <c r="C136" s="79" t="s">
        <v>27</v>
      </c>
      <c r="D136" s="79" t="s">
        <v>28</v>
      </c>
      <c r="E136" s="79" t="s">
        <v>195</v>
      </c>
      <c r="F136" s="79" t="s">
        <v>160</v>
      </c>
      <c r="G136" s="89">
        <v>43468</v>
      </c>
      <c r="H136" s="79"/>
    </row>
    <row r="137" spans="1:8" x14ac:dyDescent="0.2">
      <c r="A137" s="77" t="s">
        <v>229</v>
      </c>
      <c r="B137" s="77" t="s">
        <v>292</v>
      </c>
      <c r="C137" s="79" t="s">
        <v>27</v>
      </c>
      <c r="D137" s="79" t="s">
        <v>28</v>
      </c>
      <c r="E137" s="79" t="s">
        <v>190</v>
      </c>
      <c r="F137" s="79" t="s">
        <v>160</v>
      </c>
      <c r="G137" s="89">
        <v>43524</v>
      </c>
      <c r="H137" s="79"/>
    </row>
    <row r="138" spans="1:8" ht="22.5" x14ac:dyDescent="0.2">
      <c r="A138" s="77" t="s">
        <v>310</v>
      </c>
      <c r="B138" s="77" t="s">
        <v>311</v>
      </c>
      <c r="C138" s="79" t="s">
        <v>27</v>
      </c>
      <c r="D138" s="79" t="s">
        <v>28</v>
      </c>
      <c r="E138" s="79" t="s">
        <v>159</v>
      </c>
      <c r="F138" s="79" t="s">
        <v>160</v>
      </c>
      <c r="G138" s="89">
        <v>43524</v>
      </c>
      <c r="H138" s="79"/>
    </row>
    <row r="139" spans="1:8" ht="22.5" x14ac:dyDescent="0.2">
      <c r="A139" s="77" t="s">
        <v>315</v>
      </c>
      <c r="B139" s="77" t="s">
        <v>349</v>
      </c>
      <c r="C139" s="79" t="s">
        <v>27</v>
      </c>
      <c r="D139" s="79" t="s">
        <v>28</v>
      </c>
      <c r="E139" s="79" t="s">
        <v>190</v>
      </c>
      <c r="F139" s="79" t="s">
        <v>160</v>
      </c>
      <c r="G139" s="89">
        <v>43524</v>
      </c>
      <c r="H139" s="79"/>
    </row>
    <row r="140" spans="1:8" ht="22.5" x14ac:dyDescent="0.2">
      <c r="A140" s="77" t="s">
        <v>315</v>
      </c>
      <c r="B140" s="77" t="s">
        <v>364</v>
      </c>
      <c r="C140" s="79" t="s">
        <v>27</v>
      </c>
      <c r="D140" s="79" t="s">
        <v>28</v>
      </c>
      <c r="E140" s="79" t="s">
        <v>190</v>
      </c>
      <c r="F140" s="79" t="s">
        <v>160</v>
      </c>
      <c r="G140" s="89">
        <v>44588</v>
      </c>
      <c r="H140" s="79"/>
    </row>
    <row r="141" spans="1:8" ht="22.5" x14ac:dyDescent="0.2">
      <c r="A141" s="77" t="s">
        <v>315</v>
      </c>
      <c r="B141" s="77" t="s">
        <v>320</v>
      </c>
      <c r="C141" s="79" t="s">
        <v>333</v>
      </c>
      <c r="D141" s="79" t="s">
        <v>334</v>
      </c>
      <c r="E141" s="79" t="s">
        <v>190</v>
      </c>
      <c r="F141" s="79" t="s">
        <v>335</v>
      </c>
      <c r="G141" s="89">
        <v>43881</v>
      </c>
      <c r="H141" s="79"/>
    </row>
    <row r="142" spans="1:8" ht="22.5" x14ac:dyDescent="0.2">
      <c r="A142" s="77" t="s">
        <v>315</v>
      </c>
      <c r="B142" s="77" t="s">
        <v>364</v>
      </c>
      <c r="C142" s="79" t="s">
        <v>365</v>
      </c>
      <c r="D142" s="79" t="s">
        <v>236</v>
      </c>
      <c r="E142" s="79" t="s">
        <v>190</v>
      </c>
      <c r="F142" s="79" t="s">
        <v>149</v>
      </c>
      <c r="G142" s="89">
        <v>43790</v>
      </c>
      <c r="H142" s="87"/>
    </row>
    <row r="143" spans="1:8" x14ac:dyDescent="0.2">
      <c r="A143" s="77" t="s">
        <v>193</v>
      </c>
      <c r="B143" s="77" t="s">
        <v>207</v>
      </c>
      <c r="C143" s="79" t="s">
        <v>34</v>
      </c>
      <c r="D143" s="79" t="s">
        <v>35</v>
      </c>
      <c r="E143" s="79" t="s">
        <v>195</v>
      </c>
      <c r="F143" s="79" t="s">
        <v>149</v>
      </c>
      <c r="G143" s="89">
        <v>43468</v>
      </c>
      <c r="H143" s="79"/>
    </row>
    <row r="144" spans="1:8" x14ac:dyDescent="0.2">
      <c r="A144" s="77" t="s">
        <v>193</v>
      </c>
      <c r="B144" s="77" t="s">
        <v>227</v>
      </c>
      <c r="C144" s="79" t="s">
        <v>34</v>
      </c>
      <c r="D144" s="79" t="s">
        <v>35</v>
      </c>
      <c r="E144" s="79" t="s">
        <v>195</v>
      </c>
      <c r="F144" s="79" t="s">
        <v>149</v>
      </c>
      <c r="G144" s="89">
        <v>43468</v>
      </c>
      <c r="H144" s="79"/>
    </row>
    <row r="145" spans="1:8" x14ac:dyDescent="0.2">
      <c r="A145" s="77" t="s">
        <v>229</v>
      </c>
      <c r="B145" s="77" t="s">
        <v>292</v>
      </c>
      <c r="C145" s="79" t="s">
        <v>34</v>
      </c>
      <c r="D145" s="79" t="s">
        <v>35</v>
      </c>
      <c r="E145" s="79" t="s">
        <v>190</v>
      </c>
      <c r="F145" s="79" t="s">
        <v>149</v>
      </c>
      <c r="G145" s="89">
        <v>43524</v>
      </c>
      <c r="H145" s="79"/>
    </row>
    <row r="146" spans="1:8" ht="22.5" x14ac:dyDescent="0.2">
      <c r="A146" s="77" t="s">
        <v>310</v>
      </c>
      <c r="B146" s="77" t="s">
        <v>311</v>
      </c>
      <c r="C146" s="79" t="s">
        <v>34</v>
      </c>
      <c r="D146" s="79" t="s">
        <v>35</v>
      </c>
      <c r="E146" s="79" t="s">
        <v>159</v>
      </c>
      <c r="F146" s="79" t="s">
        <v>149</v>
      </c>
      <c r="G146" s="89">
        <v>43524</v>
      </c>
      <c r="H146" s="79"/>
    </row>
    <row r="147" spans="1:8" ht="22.5" x14ac:dyDescent="0.2">
      <c r="A147" s="77" t="s">
        <v>310</v>
      </c>
      <c r="B147" s="77" t="s">
        <v>126</v>
      </c>
      <c r="C147" s="79" t="s">
        <v>34</v>
      </c>
      <c r="D147" s="79" t="s">
        <v>35</v>
      </c>
      <c r="E147" s="79" t="s">
        <v>159</v>
      </c>
      <c r="F147" s="79" t="s">
        <v>149</v>
      </c>
      <c r="G147" s="89">
        <v>43524</v>
      </c>
      <c r="H147" s="79"/>
    </row>
    <row r="148" spans="1:8" ht="22.5" x14ac:dyDescent="0.2">
      <c r="A148" s="77" t="s">
        <v>315</v>
      </c>
      <c r="B148" s="77" t="s">
        <v>349</v>
      </c>
      <c r="C148" s="79" t="s">
        <v>34</v>
      </c>
      <c r="D148" s="79" t="s">
        <v>35</v>
      </c>
      <c r="E148" s="79" t="s">
        <v>190</v>
      </c>
      <c r="F148" s="79" t="s">
        <v>149</v>
      </c>
      <c r="G148" s="89">
        <v>43524</v>
      </c>
      <c r="H148" s="79"/>
    </row>
    <row r="149" spans="1:8" x14ac:dyDescent="0.2">
      <c r="A149" s="79" t="s">
        <v>477</v>
      </c>
      <c r="B149" s="77" t="s">
        <v>478</v>
      </c>
      <c r="C149" s="79" t="s">
        <v>34</v>
      </c>
      <c r="D149" s="79" t="s">
        <v>35</v>
      </c>
      <c r="E149" s="79" t="s">
        <v>481</v>
      </c>
      <c r="F149" s="79" t="s">
        <v>149</v>
      </c>
      <c r="G149" s="89">
        <v>43710</v>
      </c>
      <c r="H149" s="79"/>
    </row>
    <row r="150" spans="1:8" x14ac:dyDescent="0.2">
      <c r="A150" s="77" t="s">
        <v>193</v>
      </c>
      <c r="B150" s="77" t="s">
        <v>219</v>
      </c>
      <c r="C150" s="79" t="s">
        <v>220</v>
      </c>
      <c r="D150" s="79" t="s">
        <v>221</v>
      </c>
      <c r="E150" s="79" t="s">
        <v>195</v>
      </c>
      <c r="F150" s="79" t="s">
        <v>149</v>
      </c>
      <c r="G150" s="89">
        <v>43468</v>
      </c>
      <c r="H150" s="79"/>
    </row>
    <row r="151" spans="1:8" x14ac:dyDescent="0.2">
      <c r="A151" s="77" t="s">
        <v>148</v>
      </c>
      <c r="B151" s="77" t="s">
        <v>158</v>
      </c>
      <c r="C151" s="79" t="s">
        <v>36</v>
      </c>
      <c r="D151" s="79" t="s">
        <v>37</v>
      </c>
      <c r="E151" s="79" t="s">
        <v>159</v>
      </c>
      <c r="F151" s="79" t="s">
        <v>161</v>
      </c>
      <c r="G151" s="89">
        <v>43437</v>
      </c>
      <c r="H151" s="89"/>
    </row>
    <row r="152" spans="1:8" x14ac:dyDescent="0.2">
      <c r="A152" s="77" t="s">
        <v>148</v>
      </c>
      <c r="B152" s="77" t="s">
        <v>182</v>
      </c>
      <c r="C152" s="79" t="s">
        <v>36</v>
      </c>
      <c r="D152" s="79" t="s">
        <v>37</v>
      </c>
      <c r="E152" s="79" t="s">
        <v>185</v>
      </c>
      <c r="F152" s="79" t="s">
        <v>161</v>
      </c>
      <c r="G152" s="89">
        <v>43454</v>
      </c>
      <c r="H152" s="79"/>
    </row>
    <row r="153" spans="1:8" x14ac:dyDescent="0.2">
      <c r="A153" s="77" t="s">
        <v>148</v>
      </c>
      <c r="B153" s="77" t="s">
        <v>182</v>
      </c>
      <c r="C153" s="79" t="s">
        <v>36</v>
      </c>
      <c r="D153" s="79" t="s">
        <v>37</v>
      </c>
      <c r="E153" s="79" t="s">
        <v>187</v>
      </c>
      <c r="F153" s="79" t="s">
        <v>161</v>
      </c>
      <c r="G153" s="89">
        <v>44371</v>
      </c>
      <c r="H153" s="79"/>
    </row>
    <row r="154" spans="1:8" x14ac:dyDescent="0.2">
      <c r="A154" s="77" t="s">
        <v>148</v>
      </c>
      <c r="B154" s="77" t="s">
        <v>189</v>
      </c>
      <c r="C154" s="79" t="s">
        <v>36</v>
      </c>
      <c r="D154" s="79" t="s">
        <v>37</v>
      </c>
      <c r="E154" s="79" t="s">
        <v>190</v>
      </c>
      <c r="F154" s="79" t="s">
        <v>161</v>
      </c>
      <c r="G154" s="89">
        <v>44672</v>
      </c>
      <c r="H154" s="89"/>
    </row>
    <row r="155" spans="1:8" x14ac:dyDescent="0.2">
      <c r="A155" s="77" t="s">
        <v>193</v>
      </c>
      <c r="B155" s="77" t="s">
        <v>197</v>
      </c>
      <c r="C155" s="79" t="s">
        <v>36</v>
      </c>
      <c r="D155" s="79" t="s">
        <v>37</v>
      </c>
      <c r="E155" s="79" t="s">
        <v>183</v>
      </c>
      <c r="F155" s="79" t="s">
        <v>161</v>
      </c>
      <c r="G155" s="89">
        <v>43524</v>
      </c>
      <c r="H155" s="79"/>
    </row>
    <row r="156" spans="1:8" x14ac:dyDescent="0.2">
      <c r="A156" s="77" t="s">
        <v>229</v>
      </c>
      <c r="B156" s="77" t="s">
        <v>232</v>
      </c>
      <c r="C156" s="79" t="s">
        <v>36</v>
      </c>
      <c r="D156" s="79" t="s">
        <v>37</v>
      </c>
      <c r="E156" s="79" t="s">
        <v>190</v>
      </c>
      <c r="F156" s="79" t="s">
        <v>161</v>
      </c>
      <c r="G156" s="89">
        <v>43524</v>
      </c>
      <c r="H156" s="79"/>
    </row>
    <row r="157" spans="1:8" x14ac:dyDescent="0.2">
      <c r="A157" s="77" t="s">
        <v>229</v>
      </c>
      <c r="B157" s="77" t="s">
        <v>261</v>
      </c>
      <c r="C157" s="79" t="s">
        <v>36</v>
      </c>
      <c r="D157" s="79" t="s">
        <v>37</v>
      </c>
      <c r="E157" s="79" t="s">
        <v>190</v>
      </c>
      <c r="F157" s="79" t="s">
        <v>161</v>
      </c>
      <c r="G157" s="89">
        <v>43552</v>
      </c>
      <c r="H157" s="79"/>
    </row>
    <row r="158" spans="1:8" ht="22.5" x14ac:dyDescent="0.2">
      <c r="A158" s="77" t="s">
        <v>229</v>
      </c>
      <c r="B158" s="77" t="s">
        <v>294</v>
      </c>
      <c r="C158" s="79" t="s">
        <v>36</v>
      </c>
      <c r="D158" s="79" t="s">
        <v>37</v>
      </c>
      <c r="E158" s="79" t="s">
        <v>190</v>
      </c>
      <c r="F158" s="79" t="s">
        <v>161</v>
      </c>
      <c r="G158" s="89">
        <v>43524</v>
      </c>
      <c r="H158" s="79"/>
    </row>
    <row r="159" spans="1:8" ht="22.5" x14ac:dyDescent="0.2">
      <c r="A159" s="77" t="s">
        <v>310</v>
      </c>
      <c r="B159" s="77" t="s">
        <v>311</v>
      </c>
      <c r="C159" s="79" t="s">
        <v>36</v>
      </c>
      <c r="D159" s="79" t="s">
        <v>37</v>
      </c>
      <c r="E159" s="79" t="s">
        <v>159</v>
      </c>
      <c r="F159" s="79" t="s">
        <v>161</v>
      </c>
      <c r="G159" s="89">
        <v>43524</v>
      </c>
      <c r="H159" s="79"/>
    </row>
    <row r="160" spans="1:8" ht="22.5" x14ac:dyDescent="0.2">
      <c r="A160" s="77" t="s">
        <v>310</v>
      </c>
      <c r="B160" s="77" t="s">
        <v>126</v>
      </c>
      <c r="C160" s="79" t="s">
        <v>36</v>
      </c>
      <c r="D160" s="79" t="s">
        <v>37</v>
      </c>
      <c r="E160" s="79" t="s">
        <v>159</v>
      </c>
      <c r="F160" s="79" t="s">
        <v>161</v>
      </c>
      <c r="G160" s="89">
        <v>43524</v>
      </c>
      <c r="H160" s="79"/>
    </row>
    <row r="161" spans="1:8" x14ac:dyDescent="0.2">
      <c r="A161" s="77" t="s">
        <v>477</v>
      </c>
      <c r="B161" s="83" t="s">
        <v>542</v>
      </c>
      <c r="C161" s="93" t="s">
        <v>36</v>
      </c>
      <c r="D161" s="93" t="s">
        <v>37</v>
      </c>
      <c r="E161" s="93" t="s">
        <v>190</v>
      </c>
      <c r="F161" s="93" t="s">
        <v>161</v>
      </c>
      <c r="G161" s="87" t="s">
        <v>543</v>
      </c>
      <c r="H161" s="87">
        <v>44840</v>
      </c>
    </row>
    <row r="162" spans="1:8" ht="22.5" x14ac:dyDescent="0.2">
      <c r="A162" s="77" t="s">
        <v>477</v>
      </c>
      <c r="B162" s="77" t="s">
        <v>545</v>
      </c>
      <c r="C162" s="79" t="s">
        <v>36</v>
      </c>
      <c r="D162" s="79" t="s">
        <v>37</v>
      </c>
      <c r="E162" s="79" t="s">
        <v>190</v>
      </c>
      <c r="F162" s="79" t="s">
        <v>161</v>
      </c>
      <c r="G162" s="89">
        <v>43853</v>
      </c>
      <c r="H162" s="79"/>
    </row>
    <row r="163" spans="1:8" x14ac:dyDescent="0.2">
      <c r="A163" s="77" t="s">
        <v>193</v>
      </c>
      <c r="B163" s="77" t="s">
        <v>197</v>
      </c>
      <c r="C163" s="79" t="s">
        <v>18</v>
      </c>
      <c r="D163" s="79" t="s">
        <v>17</v>
      </c>
      <c r="E163" s="79" t="s">
        <v>195</v>
      </c>
      <c r="F163" s="79" t="s">
        <v>149</v>
      </c>
      <c r="G163" s="89">
        <v>43468</v>
      </c>
      <c r="H163" s="79"/>
    </row>
    <row r="164" spans="1:8" x14ac:dyDescent="0.2">
      <c r="A164" s="77" t="s">
        <v>193</v>
      </c>
      <c r="B164" s="77" t="s">
        <v>217</v>
      </c>
      <c r="C164" s="79" t="s">
        <v>18</v>
      </c>
      <c r="D164" s="79" t="s">
        <v>17</v>
      </c>
      <c r="E164" s="79" t="s">
        <v>195</v>
      </c>
      <c r="F164" s="79" t="s">
        <v>149</v>
      </c>
      <c r="G164" s="89">
        <v>43468</v>
      </c>
      <c r="H164" s="79"/>
    </row>
    <row r="165" spans="1:8" x14ac:dyDescent="0.2">
      <c r="A165" s="77" t="s">
        <v>229</v>
      </c>
      <c r="B165" s="77" t="s">
        <v>276</v>
      </c>
      <c r="C165" s="79" t="s">
        <v>18</v>
      </c>
      <c r="D165" s="79" t="s">
        <v>17</v>
      </c>
      <c r="E165" s="79" t="s">
        <v>183</v>
      </c>
      <c r="F165" s="79" t="s">
        <v>149</v>
      </c>
      <c r="G165" s="89">
        <v>43524</v>
      </c>
      <c r="H165" s="79"/>
    </row>
    <row r="166" spans="1:8" x14ac:dyDescent="0.2">
      <c r="A166" s="77" t="s">
        <v>229</v>
      </c>
      <c r="B166" s="77" t="s">
        <v>292</v>
      </c>
      <c r="C166" s="79" t="s">
        <v>18</v>
      </c>
      <c r="D166" s="79" t="s">
        <v>17</v>
      </c>
      <c r="E166" s="79" t="s">
        <v>190</v>
      </c>
      <c r="F166" s="79" t="s">
        <v>149</v>
      </c>
      <c r="G166" s="89">
        <v>43524</v>
      </c>
      <c r="H166" s="79"/>
    </row>
    <row r="167" spans="1:8" x14ac:dyDescent="0.2">
      <c r="A167" s="77" t="s">
        <v>148</v>
      </c>
      <c r="B167" s="77" t="s">
        <v>163</v>
      </c>
      <c r="C167" s="79" t="s">
        <v>18</v>
      </c>
      <c r="D167" s="79" t="s">
        <v>179</v>
      </c>
      <c r="E167" s="79" t="s">
        <v>159</v>
      </c>
      <c r="F167" s="79" t="s">
        <v>149</v>
      </c>
      <c r="G167" s="89">
        <v>44847</v>
      </c>
      <c r="H167" s="89"/>
    </row>
    <row r="168" spans="1:8" ht="22.5" x14ac:dyDescent="0.2">
      <c r="A168" s="77" t="s">
        <v>315</v>
      </c>
      <c r="B168" s="77" t="s">
        <v>320</v>
      </c>
      <c r="C168" s="79" t="s">
        <v>18</v>
      </c>
      <c r="D168" s="79" t="s">
        <v>179</v>
      </c>
      <c r="E168" s="79" t="s">
        <v>190</v>
      </c>
      <c r="F168" s="79" t="s">
        <v>343</v>
      </c>
      <c r="G168" s="89">
        <v>43881</v>
      </c>
      <c r="H168" s="79"/>
    </row>
    <row r="169" spans="1:8" ht="22.5" x14ac:dyDescent="0.2">
      <c r="A169" s="77" t="s">
        <v>315</v>
      </c>
      <c r="B169" s="77" t="s">
        <v>380</v>
      </c>
      <c r="C169" s="79" t="s">
        <v>18</v>
      </c>
      <c r="D169" s="79" t="s">
        <v>179</v>
      </c>
      <c r="E169" s="79" t="s">
        <v>190</v>
      </c>
      <c r="F169" s="79" t="s">
        <v>149</v>
      </c>
      <c r="G169" s="89">
        <v>43790</v>
      </c>
      <c r="H169" s="87"/>
    </row>
    <row r="170" spans="1:8" x14ac:dyDescent="0.2">
      <c r="A170" s="77" t="s">
        <v>148</v>
      </c>
      <c r="B170" s="77" t="s">
        <v>182</v>
      </c>
      <c r="C170" s="79" t="s">
        <v>16</v>
      </c>
      <c r="D170" s="79" t="s">
        <v>15</v>
      </c>
      <c r="E170" s="79" t="s">
        <v>183</v>
      </c>
      <c r="F170" s="79" t="s">
        <v>160</v>
      </c>
      <c r="G170" s="89">
        <v>43454</v>
      </c>
      <c r="H170" s="79"/>
    </row>
    <row r="171" spans="1:8" x14ac:dyDescent="0.2">
      <c r="A171" s="77" t="s">
        <v>193</v>
      </c>
      <c r="B171" s="77" t="s">
        <v>194</v>
      </c>
      <c r="C171" s="79" t="s">
        <v>16</v>
      </c>
      <c r="D171" s="79" t="s">
        <v>15</v>
      </c>
      <c r="E171" s="79" t="s">
        <v>195</v>
      </c>
      <c r="F171" s="79" t="s">
        <v>160</v>
      </c>
      <c r="G171" s="89">
        <v>43468</v>
      </c>
      <c r="H171" s="79"/>
    </row>
    <row r="172" spans="1:8" x14ac:dyDescent="0.2">
      <c r="A172" s="77" t="s">
        <v>193</v>
      </c>
      <c r="B172" s="77" t="s">
        <v>202</v>
      </c>
      <c r="C172" s="79" t="s">
        <v>16</v>
      </c>
      <c r="D172" s="79" t="s">
        <v>15</v>
      </c>
      <c r="E172" s="79" t="s">
        <v>195</v>
      </c>
      <c r="F172" s="79" t="s">
        <v>160</v>
      </c>
      <c r="G172" s="89">
        <v>43468</v>
      </c>
      <c r="H172" s="79"/>
    </row>
    <row r="173" spans="1:8" x14ac:dyDescent="0.2">
      <c r="A173" s="77" t="s">
        <v>193</v>
      </c>
      <c r="B173" s="77" t="s">
        <v>212</v>
      </c>
      <c r="C173" s="79" t="s">
        <v>16</v>
      </c>
      <c r="D173" s="79" t="s">
        <v>15</v>
      </c>
      <c r="E173" s="79" t="s">
        <v>183</v>
      </c>
      <c r="F173" s="79" t="s">
        <v>160</v>
      </c>
      <c r="G173" s="89">
        <v>43643</v>
      </c>
      <c r="H173" s="79"/>
    </row>
    <row r="174" spans="1:8" x14ac:dyDescent="0.2">
      <c r="A174" s="77" t="s">
        <v>193</v>
      </c>
      <c r="B174" s="77" t="s">
        <v>212</v>
      </c>
      <c r="C174" s="79" t="s">
        <v>16</v>
      </c>
      <c r="D174" s="79" t="s">
        <v>15</v>
      </c>
      <c r="E174" s="79" t="s">
        <v>195</v>
      </c>
      <c r="F174" s="79" t="s">
        <v>160</v>
      </c>
      <c r="G174" s="89">
        <v>43468</v>
      </c>
      <c r="H174" s="79"/>
    </row>
    <row r="175" spans="1:8" x14ac:dyDescent="0.2">
      <c r="A175" s="77" t="s">
        <v>229</v>
      </c>
      <c r="B175" s="77" t="s">
        <v>261</v>
      </c>
      <c r="C175" s="79" t="s">
        <v>16</v>
      </c>
      <c r="D175" s="79" t="s">
        <v>15</v>
      </c>
      <c r="E175" s="79" t="s">
        <v>190</v>
      </c>
      <c r="F175" s="79" t="s">
        <v>160</v>
      </c>
      <c r="G175" s="89">
        <v>44448</v>
      </c>
      <c r="H175" s="79"/>
    </row>
    <row r="176" spans="1:8" x14ac:dyDescent="0.2">
      <c r="A176" s="77" t="s">
        <v>229</v>
      </c>
      <c r="B176" s="77" t="s">
        <v>292</v>
      </c>
      <c r="C176" s="79" t="s">
        <v>16</v>
      </c>
      <c r="D176" s="79" t="s">
        <v>15</v>
      </c>
      <c r="E176" s="79" t="s">
        <v>190</v>
      </c>
      <c r="F176" s="79" t="s">
        <v>160</v>
      </c>
      <c r="G176" s="89">
        <v>43524</v>
      </c>
      <c r="H176" s="79"/>
    </row>
    <row r="177" spans="1:8" ht="22.5" x14ac:dyDescent="0.2">
      <c r="A177" s="77" t="s">
        <v>310</v>
      </c>
      <c r="B177" s="77" t="s">
        <v>311</v>
      </c>
      <c r="C177" s="79" t="s">
        <v>16</v>
      </c>
      <c r="D177" s="79" t="s">
        <v>15</v>
      </c>
      <c r="E177" s="79" t="s">
        <v>159</v>
      </c>
      <c r="F177" s="79" t="s">
        <v>160</v>
      </c>
      <c r="G177" s="89">
        <v>43524</v>
      </c>
      <c r="H177" s="79"/>
    </row>
    <row r="178" spans="1:8" ht="22.5" x14ac:dyDescent="0.2">
      <c r="A178" s="77" t="s">
        <v>310</v>
      </c>
      <c r="B178" s="77" t="s">
        <v>126</v>
      </c>
      <c r="C178" s="79" t="s">
        <v>16</v>
      </c>
      <c r="D178" s="79" t="s">
        <v>15</v>
      </c>
      <c r="E178" s="79" t="s">
        <v>159</v>
      </c>
      <c r="F178" s="79" t="s">
        <v>160</v>
      </c>
      <c r="G178" s="89">
        <v>43524</v>
      </c>
      <c r="H178" s="79"/>
    </row>
    <row r="179" spans="1:8" x14ac:dyDescent="0.2">
      <c r="A179" s="77" t="s">
        <v>465</v>
      </c>
      <c r="B179" s="77" t="s">
        <v>470</v>
      </c>
      <c r="C179" s="79" t="s">
        <v>16</v>
      </c>
      <c r="D179" s="79" t="s">
        <v>15</v>
      </c>
      <c r="E179" s="79" t="s">
        <v>190</v>
      </c>
      <c r="F179" s="79" t="s">
        <v>160</v>
      </c>
      <c r="G179" s="89">
        <v>43524</v>
      </c>
      <c r="H179" s="89">
        <v>45043</v>
      </c>
    </row>
    <row r="180" spans="1:8" ht="22.5" x14ac:dyDescent="0.2">
      <c r="A180" s="77" t="s">
        <v>477</v>
      </c>
      <c r="B180" s="77" t="s">
        <v>545</v>
      </c>
      <c r="C180" s="79" t="s">
        <v>16</v>
      </c>
      <c r="D180" s="79" t="s">
        <v>15</v>
      </c>
      <c r="E180" s="79" t="s">
        <v>190</v>
      </c>
      <c r="F180" s="79" t="s">
        <v>160</v>
      </c>
      <c r="G180" s="89">
        <v>43853</v>
      </c>
      <c r="H180" s="79"/>
    </row>
    <row r="181" spans="1:8" x14ac:dyDescent="0.2">
      <c r="A181" s="77" t="s">
        <v>229</v>
      </c>
      <c r="B181" s="77" t="s">
        <v>232</v>
      </c>
      <c r="C181" s="79" t="s">
        <v>235</v>
      </c>
      <c r="D181" s="79" t="s">
        <v>236</v>
      </c>
      <c r="E181" s="79" t="s">
        <v>190</v>
      </c>
      <c r="F181" s="79" t="s">
        <v>149</v>
      </c>
      <c r="G181" s="89">
        <v>44119</v>
      </c>
      <c r="H181" s="79"/>
    </row>
    <row r="182" spans="1:8" ht="22.5" x14ac:dyDescent="0.2">
      <c r="A182" s="77" t="s">
        <v>315</v>
      </c>
      <c r="B182" s="77" t="s">
        <v>320</v>
      </c>
      <c r="C182" s="79" t="s">
        <v>235</v>
      </c>
      <c r="D182" s="79" t="s">
        <v>236</v>
      </c>
      <c r="E182" s="79" t="s">
        <v>190</v>
      </c>
      <c r="F182" s="79" t="s">
        <v>343</v>
      </c>
      <c r="G182" s="89">
        <v>44735</v>
      </c>
      <c r="H182" s="79"/>
    </row>
    <row r="183" spans="1:8" ht="22.5" x14ac:dyDescent="0.2">
      <c r="A183" s="77" t="s">
        <v>315</v>
      </c>
      <c r="B183" s="77" t="s">
        <v>349</v>
      </c>
      <c r="C183" s="79" t="s">
        <v>235</v>
      </c>
      <c r="D183" s="79" t="s">
        <v>236</v>
      </c>
      <c r="E183" s="79" t="s">
        <v>190</v>
      </c>
      <c r="F183" s="79" t="s">
        <v>149</v>
      </c>
      <c r="G183" s="89">
        <v>43818</v>
      </c>
      <c r="H183" s="79"/>
    </row>
    <row r="184" spans="1:8" ht="22.5" x14ac:dyDescent="0.2">
      <c r="A184" s="77" t="s">
        <v>315</v>
      </c>
      <c r="B184" s="77" t="s">
        <v>372</v>
      </c>
      <c r="C184" s="79" t="s">
        <v>235</v>
      </c>
      <c r="D184" s="79" t="s">
        <v>236</v>
      </c>
      <c r="E184" s="79" t="s">
        <v>370</v>
      </c>
      <c r="F184" s="79" t="s">
        <v>149</v>
      </c>
      <c r="G184" s="89">
        <v>43524</v>
      </c>
      <c r="H184" s="79"/>
    </row>
    <row r="185" spans="1:8" x14ac:dyDescent="0.2">
      <c r="A185" s="77" t="s">
        <v>193</v>
      </c>
      <c r="B185" s="77" t="s">
        <v>194</v>
      </c>
      <c r="C185" s="79" t="s">
        <v>55</v>
      </c>
      <c r="D185" s="79" t="s">
        <v>56</v>
      </c>
      <c r="E185" s="79" t="s">
        <v>195</v>
      </c>
      <c r="F185" s="79" t="s">
        <v>149</v>
      </c>
      <c r="G185" s="89">
        <v>44973</v>
      </c>
      <c r="H185" s="79"/>
    </row>
    <row r="186" spans="1:8" x14ac:dyDescent="0.2">
      <c r="A186" s="77" t="s">
        <v>193</v>
      </c>
      <c r="B186" s="77" t="s">
        <v>209</v>
      </c>
      <c r="C186" s="79" t="s">
        <v>55</v>
      </c>
      <c r="D186" s="79" t="s">
        <v>56</v>
      </c>
      <c r="E186" s="79" t="s">
        <v>195</v>
      </c>
      <c r="F186" s="79" t="s">
        <v>149</v>
      </c>
      <c r="G186" s="89">
        <v>45015</v>
      </c>
      <c r="H186" s="79"/>
    </row>
    <row r="187" spans="1:8" x14ac:dyDescent="0.2">
      <c r="A187" s="77" t="s">
        <v>193</v>
      </c>
      <c r="B187" s="77" t="s">
        <v>217</v>
      </c>
      <c r="C187" s="79" t="s">
        <v>55</v>
      </c>
      <c r="D187" s="79" t="s">
        <v>56</v>
      </c>
      <c r="E187" s="79" t="s">
        <v>195</v>
      </c>
      <c r="F187" s="79" t="s">
        <v>149</v>
      </c>
      <c r="G187" s="89">
        <v>44973</v>
      </c>
      <c r="H187" s="89"/>
    </row>
    <row r="188" spans="1:8" x14ac:dyDescent="0.2">
      <c r="A188" s="77" t="s">
        <v>193</v>
      </c>
      <c r="B188" s="77" t="s">
        <v>219</v>
      </c>
      <c r="C188" s="79" t="s">
        <v>55</v>
      </c>
      <c r="D188" s="79" t="s">
        <v>56</v>
      </c>
      <c r="E188" s="79" t="s">
        <v>195</v>
      </c>
      <c r="F188" s="79" t="s">
        <v>149</v>
      </c>
      <c r="G188" s="89">
        <v>44840</v>
      </c>
      <c r="H188" s="79"/>
    </row>
    <row r="189" spans="1:8" x14ac:dyDescent="0.2">
      <c r="A189" s="77" t="s">
        <v>193</v>
      </c>
      <c r="B189" s="77" t="s">
        <v>223</v>
      </c>
      <c r="C189" s="79" t="s">
        <v>55</v>
      </c>
      <c r="D189" s="79" t="s">
        <v>56</v>
      </c>
      <c r="E189" s="79" t="s">
        <v>195</v>
      </c>
      <c r="F189" s="79" t="s">
        <v>149</v>
      </c>
      <c r="G189" s="89">
        <v>44973</v>
      </c>
      <c r="H189" s="89"/>
    </row>
    <row r="190" spans="1:8" x14ac:dyDescent="0.2">
      <c r="A190" s="77" t="s">
        <v>193</v>
      </c>
      <c r="B190" s="77" t="s">
        <v>225</v>
      </c>
      <c r="C190" s="79" t="s">
        <v>55</v>
      </c>
      <c r="D190" s="79" t="s">
        <v>56</v>
      </c>
      <c r="E190" s="79" t="s">
        <v>195</v>
      </c>
      <c r="F190" s="79" t="s">
        <v>149</v>
      </c>
      <c r="G190" s="89">
        <v>44973</v>
      </c>
      <c r="H190" s="89"/>
    </row>
    <row r="191" spans="1:8" x14ac:dyDescent="0.2">
      <c r="A191" s="77" t="s">
        <v>193</v>
      </c>
      <c r="B191" s="77" t="s">
        <v>227</v>
      </c>
      <c r="C191" s="79" t="s">
        <v>55</v>
      </c>
      <c r="D191" s="79" t="s">
        <v>56</v>
      </c>
      <c r="E191" s="79" t="s">
        <v>195</v>
      </c>
      <c r="F191" s="79" t="s">
        <v>149</v>
      </c>
      <c r="G191" s="89">
        <v>44973</v>
      </c>
      <c r="H191" s="89"/>
    </row>
    <row r="192" spans="1:8" x14ac:dyDescent="0.2">
      <c r="A192" s="77" t="s">
        <v>229</v>
      </c>
      <c r="B192" s="77" t="s">
        <v>292</v>
      </c>
      <c r="C192" s="79" t="s">
        <v>55</v>
      </c>
      <c r="D192" s="79" t="s">
        <v>56</v>
      </c>
      <c r="E192" s="79" t="s">
        <v>190</v>
      </c>
      <c r="F192" s="79" t="s">
        <v>149</v>
      </c>
      <c r="G192" s="89">
        <v>44973</v>
      </c>
      <c r="H192" s="89"/>
    </row>
    <row r="193" spans="1:8" x14ac:dyDescent="0.2">
      <c r="A193" s="77" t="s">
        <v>462</v>
      </c>
      <c r="B193" s="77" t="s">
        <v>463</v>
      </c>
      <c r="C193" s="79" t="s">
        <v>55</v>
      </c>
      <c r="D193" s="79" t="s">
        <v>56</v>
      </c>
      <c r="E193" s="79" t="s">
        <v>195</v>
      </c>
      <c r="F193" s="79" t="s">
        <v>149</v>
      </c>
      <c r="G193" s="89">
        <v>43524</v>
      </c>
      <c r="H193" s="79"/>
    </row>
    <row r="194" spans="1:8" x14ac:dyDescent="0.2">
      <c r="A194" s="77" t="s">
        <v>148</v>
      </c>
      <c r="B194" s="77" t="s">
        <v>163</v>
      </c>
      <c r="C194" s="79" t="s">
        <v>59</v>
      </c>
      <c r="D194" s="79" t="s">
        <v>60</v>
      </c>
      <c r="E194" s="79" t="s">
        <v>164</v>
      </c>
      <c r="F194" s="79" t="s">
        <v>165</v>
      </c>
      <c r="G194" s="89">
        <v>44840</v>
      </c>
      <c r="H194" s="79"/>
    </row>
    <row r="195" spans="1:8" ht="22.5" x14ac:dyDescent="0.2">
      <c r="A195" s="77" t="s">
        <v>315</v>
      </c>
      <c r="B195" s="77" t="s">
        <v>386</v>
      </c>
      <c r="C195" s="79" t="s">
        <v>59</v>
      </c>
      <c r="D195" s="79" t="s">
        <v>60</v>
      </c>
      <c r="E195" s="79" t="s">
        <v>387</v>
      </c>
      <c r="F195" s="79" t="s">
        <v>165</v>
      </c>
      <c r="G195" s="89">
        <v>44840</v>
      </c>
      <c r="H195" s="89"/>
    </row>
    <row r="196" spans="1:8" ht="22.5" x14ac:dyDescent="0.2">
      <c r="A196" s="77" t="s">
        <v>315</v>
      </c>
      <c r="B196" s="77" t="s">
        <v>427</v>
      </c>
      <c r="C196" s="79" t="s">
        <v>59</v>
      </c>
      <c r="D196" s="79" t="s">
        <v>60</v>
      </c>
      <c r="E196" s="79" t="s">
        <v>387</v>
      </c>
      <c r="F196" s="79" t="s">
        <v>165</v>
      </c>
      <c r="G196" s="89">
        <v>44840</v>
      </c>
      <c r="H196" s="79"/>
    </row>
    <row r="197" spans="1:8" x14ac:dyDescent="0.2">
      <c r="A197" s="77" t="s">
        <v>477</v>
      </c>
      <c r="B197" s="77" t="s">
        <v>554</v>
      </c>
      <c r="C197" s="79" t="s">
        <v>59</v>
      </c>
      <c r="D197" s="79" t="s">
        <v>60</v>
      </c>
      <c r="E197" s="79" t="s">
        <v>555</v>
      </c>
      <c r="F197" s="79" t="s">
        <v>165</v>
      </c>
      <c r="G197" s="89">
        <v>44840</v>
      </c>
      <c r="H197" s="79"/>
    </row>
    <row r="198" spans="1:8" x14ac:dyDescent="0.2">
      <c r="A198" s="77" t="s">
        <v>148</v>
      </c>
      <c r="B198" s="77" t="s">
        <v>163</v>
      </c>
      <c r="C198" s="79" t="s">
        <v>171</v>
      </c>
      <c r="D198" s="79" t="s">
        <v>172</v>
      </c>
      <c r="E198" s="79" t="s">
        <v>159</v>
      </c>
      <c r="F198" s="79" t="s">
        <v>149</v>
      </c>
      <c r="G198" s="89">
        <v>44840</v>
      </c>
      <c r="H198" s="89"/>
    </row>
    <row r="199" spans="1:8" ht="22.5" x14ac:dyDescent="0.2">
      <c r="A199" s="77" t="s">
        <v>315</v>
      </c>
      <c r="B199" s="77" t="s">
        <v>380</v>
      </c>
      <c r="C199" s="79" t="s">
        <v>171</v>
      </c>
      <c r="D199" s="79" t="s">
        <v>172</v>
      </c>
      <c r="E199" s="79" t="s">
        <v>156</v>
      </c>
      <c r="F199" s="79" t="s">
        <v>161</v>
      </c>
      <c r="G199" s="89">
        <v>43524</v>
      </c>
      <c r="H199" s="79"/>
    </row>
    <row r="200" spans="1:8" x14ac:dyDescent="0.2">
      <c r="A200" s="79" t="s">
        <v>477</v>
      </c>
      <c r="B200" s="77" t="s">
        <v>478</v>
      </c>
      <c r="C200" s="79" t="s">
        <v>496</v>
      </c>
      <c r="D200" s="79" t="s">
        <v>497</v>
      </c>
      <c r="E200" s="79" t="s">
        <v>460</v>
      </c>
      <c r="F200" s="79" t="s">
        <v>343</v>
      </c>
      <c r="G200" s="89">
        <v>44546</v>
      </c>
      <c r="H200" s="79"/>
    </row>
    <row r="201" spans="1:8" ht="22.5" x14ac:dyDescent="0.2">
      <c r="A201" s="77" t="s">
        <v>315</v>
      </c>
      <c r="B201" s="77" t="s">
        <v>386</v>
      </c>
      <c r="C201" s="79" t="s">
        <v>420</v>
      </c>
      <c r="D201" s="79" t="s">
        <v>421</v>
      </c>
      <c r="E201" s="79" t="s">
        <v>190</v>
      </c>
      <c r="F201" s="77" t="s">
        <v>343</v>
      </c>
      <c r="G201" s="89">
        <v>43979</v>
      </c>
      <c r="H201" s="89"/>
    </row>
    <row r="202" spans="1:8" x14ac:dyDescent="0.2">
      <c r="A202" s="77" t="s">
        <v>148</v>
      </c>
      <c r="B202" s="77" t="s">
        <v>189</v>
      </c>
      <c r="C202" s="79" t="s">
        <v>14</v>
      </c>
      <c r="D202" s="79" t="s">
        <v>13</v>
      </c>
      <c r="E202" s="79" t="s">
        <v>190</v>
      </c>
      <c r="F202" s="79" t="s">
        <v>149</v>
      </c>
      <c r="G202" s="89">
        <v>43524</v>
      </c>
      <c r="H202" s="79"/>
    </row>
    <row r="203" spans="1:8" x14ac:dyDescent="0.2">
      <c r="A203" s="77" t="s">
        <v>193</v>
      </c>
      <c r="B203" s="77" t="s">
        <v>197</v>
      </c>
      <c r="C203" s="79" t="s">
        <v>14</v>
      </c>
      <c r="D203" s="79" t="s">
        <v>13</v>
      </c>
      <c r="E203" s="79" t="s">
        <v>183</v>
      </c>
      <c r="F203" s="79" t="s">
        <v>149</v>
      </c>
      <c r="G203" s="89">
        <v>43608</v>
      </c>
      <c r="H203" s="79"/>
    </row>
    <row r="204" spans="1:8" x14ac:dyDescent="0.2">
      <c r="A204" s="77" t="s">
        <v>193</v>
      </c>
      <c r="B204" s="77" t="s">
        <v>207</v>
      </c>
      <c r="C204" s="79" t="s">
        <v>14</v>
      </c>
      <c r="D204" s="79" t="s">
        <v>13</v>
      </c>
      <c r="E204" s="79" t="s">
        <v>195</v>
      </c>
      <c r="F204" s="79" t="s">
        <v>149</v>
      </c>
      <c r="G204" s="89">
        <v>43468</v>
      </c>
      <c r="H204" s="79"/>
    </row>
    <row r="205" spans="1:8" x14ac:dyDescent="0.2">
      <c r="A205" s="83" t="s">
        <v>193</v>
      </c>
      <c r="B205" s="83" t="s">
        <v>209</v>
      </c>
      <c r="C205" s="93" t="s">
        <v>14</v>
      </c>
      <c r="D205" s="93" t="s">
        <v>13</v>
      </c>
      <c r="E205" s="93" t="s">
        <v>195</v>
      </c>
      <c r="F205" s="93" t="s">
        <v>149</v>
      </c>
      <c r="G205" s="87">
        <v>43468</v>
      </c>
      <c r="H205" s="87">
        <v>45015</v>
      </c>
    </row>
    <row r="206" spans="1:8" x14ac:dyDescent="0.2">
      <c r="A206" s="77" t="s">
        <v>193</v>
      </c>
      <c r="B206" s="77" t="s">
        <v>223</v>
      </c>
      <c r="C206" s="79" t="s">
        <v>14</v>
      </c>
      <c r="D206" s="79" t="s">
        <v>13</v>
      </c>
      <c r="E206" s="79" t="s">
        <v>195</v>
      </c>
      <c r="F206" s="79" t="s">
        <v>149</v>
      </c>
      <c r="G206" s="89">
        <v>43468</v>
      </c>
      <c r="H206" s="79"/>
    </row>
    <row r="207" spans="1:8" x14ac:dyDescent="0.2">
      <c r="A207" s="77" t="s">
        <v>193</v>
      </c>
      <c r="B207" s="77" t="s">
        <v>225</v>
      </c>
      <c r="C207" s="79" t="s">
        <v>14</v>
      </c>
      <c r="D207" s="79" t="s">
        <v>13</v>
      </c>
      <c r="E207" s="79" t="s">
        <v>195</v>
      </c>
      <c r="F207" s="79" t="s">
        <v>149</v>
      </c>
      <c r="G207" s="89">
        <v>43608</v>
      </c>
      <c r="H207" s="79"/>
    </row>
    <row r="208" spans="1:8" x14ac:dyDescent="0.2">
      <c r="A208" s="77" t="s">
        <v>229</v>
      </c>
      <c r="B208" s="77" t="s">
        <v>274</v>
      </c>
      <c r="C208" s="79" t="s">
        <v>14</v>
      </c>
      <c r="D208" s="79" t="s">
        <v>13</v>
      </c>
      <c r="E208" s="79" t="s">
        <v>190</v>
      </c>
      <c r="F208" s="79" t="s">
        <v>149</v>
      </c>
      <c r="G208" s="89">
        <v>43524</v>
      </c>
      <c r="H208" s="79"/>
    </row>
    <row r="209" spans="1:8" x14ac:dyDescent="0.2">
      <c r="A209" s="77" t="s">
        <v>229</v>
      </c>
      <c r="B209" s="77" t="s">
        <v>276</v>
      </c>
      <c r="C209" s="79" t="s">
        <v>14</v>
      </c>
      <c r="D209" s="79" t="s">
        <v>13</v>
      </c>
      <c r="E209" s="79" t="s">
        <v>190</v>
      </c>
      <c r="F209" s="79" t="s">
        <v>149</v>
      </c>
      <c r="G209" s="89">
        <v>43524</v>
      </c>
      <c r="H209" s="79"/>
    </row>
    <row r="210" spans="1:8" x14ac:dyDescent="0.2">
      <c r="A210" s="77" t="s">
        <v>229</v>
      </c>
      <c r="B210" s="77" t="s">
        <v>292</v>
      </c>
      <c r="C210" s="79" t="s">
        <v>14</v>
      </c>
      <c r="D210" s="79" t="s">
        <v>13</v>
      </c>
      <c r="E210" s="79" t="s">
        <v>190</v>
      </c>
      <c r="F210" s="79" t="s">
        <v>149</v>
      </c>
      <c r="G210" s="89">
        <v>43524</v>
      </c>
      <c r="H210" s="79"/>
    </row>
    <row r="211" spans="1:8" ht="22.5" x14ac:dyDescent="0.2">
      <c r="A211" s="77" t="s">
        <v>310</v>
      </c>
      <c r="B211" s="77" t="s">
        <v>126</v>
      </c>
      <c r="C211" s="79" t="s">
        <v>14</v>
      </c>
      <c r="D211" s="79" t="s">
        <v>13</v>
      </c>
      <c r="E211" s="79" t="s">
        <v>164</v>
      </c>
      <c r="F211" s="79" t="s">
        <v>149</v>
      </c>
      <c r="G211" s="89">
        <v>43524</v>
      </c>
      <c r="H211" s="79"/>
    </row>
    <row r="212" spans="1:8" x14ac:dyDescent="0.2">
      <c r="A212" s="77" t="s">
        <v>465</v>
      </c>
      <c r="B212" s="77" t="s">
        <v>470</v>
      </c>
      <c r="C212" s="79" t="s">
        <v>14</v>
      </c>
      <c r="D212" s="79" t="s">
        <v>13</v>
      </c>
      <c r="E212" s="79" t="s">
        <v>190</v>
      </c>
      <c r="F212" s="79" t="s">
        <v>149</v>
      </c>
      <c r="G212" s="89">
        <v>43524</v>
      </c>
      <c r="H212" s="79"/>
    </row>
    <row r="213" spans="1:8" x14ac:dyDescent="0.2">
      <c r="A213" s="79" t="s">
        <v>477</v>
      </c>
      <c r="B213" s="77" t="s">
        <v>478</v>
      </c>
      <c r="C213" s="79" t="s">
        <v>14</v>
      </c>
      <c r="D213" s="79" t="s">
        <v>13</v>
      </c>
      <c r="E213" s="79" t="s">
        <v>460</v>
      </c>
      <c r="F213" s="79" t="s">
        <v>149</v>
      </c>
      <c r="G213" s="89">
        <v>43710</v>
      </c>
      <c r="H213" s="79"/>
    </row>
    <row r="214" spans="1:8" x14ac:dyDescent="0.2">
      <c r="A214" s="77" t="s">
        <v>148</v>
      </c>
      <c r="B214" s="77" t="s">
        <v>77</v>
      </c>
      <c r="C214" s="79" t="s">
        <v>38</v>
      </c>
      <c r="D214" s="79" t="s">
        <v>39</v>
      </c>
      <c r="E214" s="79" t="s">
        <v>84</v>
      </c>
      <c r="F214" s="79" t="s">
        <v>149</v>
      </c>
      <c r="G214" s="107">
        <v>43437</v>
      </c>
      <c r="H214" s="79"/>
    </row>
    <row r="215" spans="1:8" x14ac:dyDescent="0.2">
      <c r="A215" s="77" t="s">
        <v>148</v>
      </c>
      <c r="B215" s="77" t="s">
        <v>182</v>
      </c>
      <c r="C215" s="79" t="s">
        <v>38</v>
      </c>
      <c r="D215" s="79" t="s">
        <v>39</v>
      </c>
      <c r="E215" s="79" t="s">
        <v>183</v>
      </c>
      <c r="F215" s="79" t="s">
        <v>149</v>
      </c>
      <c r="G215" s="89">
        <v>44084</v>
      </c>
      <c r="H215" s="79"/>
    </row>
    <row r="216" spans="1:8" x14ac:dyDescent="0.2">
      <c r="A216" s="77" t="s">
        <v>193</v>
      </c>
      <c r="B216" s="77" t="s">
        <v>194</v>
      </c>
      <c r="C216" s="79" t="s">
        <v>38</v>
      </c>
      <c r="D216" s="79" t="s">
        <v>39</v>
      </c>
      <c r="E216" s="79" t="s">
        <v>195</v>
      </c>
      <c r="F216" s="79" t="s">
        <v>149</v>
      </c>
      <c r="G216" s="89">
        <v>43468</v>
      </c>
      <c r="H216" s="79"/>
    </row>
    <row r="217" spans="1:8" x14ac:dyDescent="0.2">
      <c r="A217" s="77" t="s">
        <v>193</v>
      </c>
      <c r="B217" s="77" t="s">
        <v>202</v>
      </c>
      <c r="C217" s="79" t="s">
        <v>38</v>
      </c>
      <c r="D217" s="79" t="s">
        <v>39</v>
      </c>
      <c r="E217" s="79" t="s">
        <v>203</v>
      </c>
      <c r="F217" s="79" t="s">
        <v>149</v>
      </c>
      <c r="G217" s="89">
        <v>44840</v>
      </c>
      <c r="H217" s="79"/>
    </row>
    <row r="218" spans="1:8" x14ac:dyDescent="0.2">
      <c r="A218" s="77" t="s">
        <v>193</v>
      </c>
      <c r="B218" s="77" t="s">
        <v>205</v>
      </c>
      <c r="C218" s="79" t="s">
        <v>38</v>
      </c>
      <c r="D218" s="79" t="s">
        <v>39</v>
      </c>
      <c r="E218" s="79" t="s">
        <v>195</v>
      </c>
      <c r="F218" s="79" t="s">
        <v>149</v>
      </c>
      <c r="G218" s="89">
        <v>43468</v>
      </c>
      <c r="H218" s="79"/>
    </row>
    <row r="219" spans="1:8" x14ac:dyDescent="0.2">
      <c r="A219" s="77" t="s">
        <v>193</v>
      </c>
      <c r="B219" s="77" t="s">
        <v>207</v>
      </c>
      <c r="C219" s="79" t="s">
        <v>38</v>
      </c>
      <c r="D219" s="79" t="s">
        <v>39</v>
      </c>
      <c r="E219" s="79" t="s">
        <v>195</v>
      </c>
      <c r="F219" s="79" t="s">
        <v>149</v>
      </c>
      <c r="G219" s="89">
        <v>43468</v>
      </c>
      <c r="H219" s="79"/>
    </row>
    <row r="220" spans="1:8" x14ac:dyDescent="0.2">
      <c r="A220" s="77" t="s">
        <v>193</v>
      </c>
      <c r="B220" s="77" t="s">
        <v>227</v>
      </c>
      <c r="C220" s="79" t="s">
        <v>38</v>
      </c>
      <c r="D220" s="79" t="s">
        <v>39</v>
      </c>
      <c r="E220" s="79" t="s">
        <v>195</v>
      </c>
      <c r="F220" s="79" t="s">
        <v>149</v>
      </c>
      <c r="G220" s="89">
        <v>43468</v>
      </c>
      <c r="H220" s="79"/>
    </row>
    <row r="221" spans="1:8" x14ac:dyDescent="0.2">
      <c r="A221" s="77" t="s">
        <v>229</v>
      </c>
      <c r="B221" s="77" t="s">
        <v>242</v>
      </c>
      <c r="C221" s="79" t="s">
        <v>38</v>
      </c>
      <c r="D221" s="79" t="s">
        <v>39</v>
      </c>
      <c r="E221" s="79" t="s">
        <v>190</v>
      </c>
      <c r="F221" s="79" t="s">
        <v>149</v>
      </c>
      <c r="G221" s="89">
        <v>43524</v>
      </c>
      <c r="H221" s="79"/>
    </row>
    <row r="222" spans="1:8" x14ac:dyDescent="0.2">
      <c r="A222" s="77" t="s">
        <v>229</v>
      </c>
      <c r="B222" s="77" t="s">
        <v>257</v>
      </c>
      <c r="C222" s="79" t="s">
        <v>38</v>
      </c>
      <c r="D222" s="79" t="s">
        <v>39</v>
      </c>
      <c r="E222" s="79" t="s">
        <v>190</v>
      </c>
      <c r="F222" s="79" t="s">
        <v>149</v>
      </c>
      <c r="G222" s="89">
        <v>43524</v>
      </c>
      <c r="H222" s="79"/>
    </row>
    <row r="223" spans="1:8" x14ac:dyDescent="0.2">
      <c r="A223" s="77" t="s">
        <v>229</v>
      </c>
      <c r="B223" s="77" t="s">
        <v>264</v>
      </c>
      <c r="C223" s="79" t="s">
        <v>38</v>
      </c>
      <c r="D223" s="79" t="s">
        <v>39</v>
      </c>
      <c r="E223" s="79" t="s">
        <v>183</v>
      </c>
      <c r="F223" s="79" t="s">
        <v>149</v>
      </c>
      <c r="G223" s="89">
        <v>43524</v>
      </c>
      <c r="H223" s="79"/>
    </row>
    <row r="224" spans="1:8" x14ac:dyDescent="0.2">
      <c r="A224" s="77" t="s">
        <v>229</v>
      </c>
      <c r="B224" s="77" t="s">
        <v>268</v>
      </c>
      <c r="C224" s="79" t="s">
        <v>38</v>
      </c>
      <c r="D224" s="79" t="s">
        <v>39</v>
      </c>
      <c r="E224" s="79" t="s">
        <v>190</v>
      </c>
      <c r="F224" s="79" t="s">
        <v>149</v>
      </c>
      <c r="G224" s="89">
        <v>43524</v>
      </c>
      <c r="H224" s="79"/>
    </row>
    <row r="225" spans="1:8" x14ac:dyDescent="0.2">
      <c r="A225" s="77" t="s">
        <v>229</v>
      </c>
      <c r="B225" s="77" t="s">
        <v>272</v>
      </c>
      <c r="C225" s="79" t="s">
        <v>38</v>
      </c>
      <c r="D225" s="79" t="s">
        <v>39</v>
      </c>
      <c r="E225" s="79" t="s">
        <v>183</v>
      </c>
      <c r="F225" s="79" t="s">
        <v>149</v>
      </c>
      <c r="G225" s="89">
        <v>43608</v>
      </c>
      <c r="H225" s="79"/>
    </row>
    <row r="226" spans="1:8" x14ac:dyDescent="0.2">
      <c r="A226" s="77" t="s">
        <v>229</v>
      </c>
      <c r="B226" s="77" t="s">
        <v>290</v>
      </c>
      <c r="C226" s="79" t="s">
        <v>38</v>
      </c>
      <c r="D226" s="79" t="s">
        <v>39</v>
      </c>
      <c r="E226" s="79" t="s">
        <v>190</v>
      </c>
      <c r="F226" s="79" t="s">
        <v>149</v>
      </c>
      <c r="G226" s="89">
        <v>43524</v>
      </c>
      <c r="H226" s="79"/>
    </row>
    <row r="227" spans="1:8" x14ac:dyDescent="0.2">
      <c r="A227" s="77" t="s">
        <v>229</v>
      </c>
      <c r="B227" s="77" t="s">
        <v>292</v>
      </c>
      <c r="C227" s="79" t="s">
        <v>38</v>
      </c>
      <c r="D227" s="79" t="s">
        <v>39</v>
      </c>
      <c r="E227" s="79" t="s">
        <v>190</v>
      </c>
      <c r="F227" s="79" t="s">
        <v>149</v>
      </c>
      <c r="G227" s="89">
        <v>43524</v>
      </c>
      <c r="H227" s="79"/>
    </row>
    <row r="228" spans="1:8" ht="22.5" x14ac:dyDescent="0.2">
      <c r="A228" s="77" t="s">
        <v>310</v>
      </c>
      <c r="B228" s="77" t="s">
        <v>311</v>
      </c>
      <c r="C228" s="79" t="s">
        <v>38</v>
      </c>
      <c r="D228" s="79" t="s">
        <v>39</v>
      </c>
      <c r="E228" s="79" t="s">
        <v>159</v>
      </c>
      <c r="F228" s="79" t="s">
        <v>149</v>
      </c>
      <c r="G228" s="89">
        <v>43524</v>
      </c>
      <c r="H228" s="79"/>
    </row>
    <row r="229" spans="1:8" ht="22.5" x14ac:dyDescent="0.2">
      <c r="A229" s="77" t="s">
        <v>315</v>
      </c>
      <c r="B229" s="77" t="s">
        <v>380</v>
      </c>
      <c r="C229" s="79" t="s">
        <v>38</v>
      </c>
      <c r="D229" s="79" t="s">
        <v>39</v>
      </c>
      <c r="E229" s="79" t="s">
        <v>190</v>
      </c>
      <c r="F229" s="79" t="s">
        <v>149</v>
      </c>
      <c r="G229" s="89">
        <v>43524</v>
      </c>
      <c r="H229" s="79"/>
    </row>
    <row r="230" spans="1:8" x14ac:dyDescent="0.2">
      <c r="A230" s="77" t="s">
        <v>465</v>
      </c>
      <c r="B230" s="77" t="s">
        <v>470</v>
      </c>
      <c r="C230" s="79" t="s">
        <v>38</v>
      </c>
      <c r="D230" s="79" t="s">
        <v>39</v>
      </c>
      <c r="E230" s="79" t="s">
        <v>190</v>
      </c>
      <c r="F230" s="79" t="s">
        <v>149</v>
      </c>
      <c r="G230" s="89">
        <v>43524</v>
      </c>
      <c r="H230" s="79"/>
    </row>
    <row r="231" spans="1:8" x14ac:dyDescent="0.2">
      <c r="A231" s="77" t="s">
        <v>477</v>
      </c>
      <c r="B231" s="77" t="s">
        <v>513</v>
      </c>
      <c r="C231" s="79" t="s">
        <v>38</v>
      </c>
      <c r="D231" s="79" t="s">
        <v>39</v>
      </c>
      <c r="E231" s="79" t="s">
        <v>156</v>
      </c>
      <c r="F231" s="79" t="s">
        <v>149</v>
      </c>
      <c r="G231" s="89">
        <v>43524</v>
      </c>
      <c r="H231" s="79"/>
    </row>
    <row r="232" spans="1:8" x14ac:dyDescent="0.2">
      <c r="A232" s="77" t="s">
        <v>477</v>
      </c>
      <c r="B232" s="77" t="s">
        <v>517</v>
      </c>
      <c r="C232" s="79" t="s">
        <v>38</v>
      </c>
      <c r="D232" s="79" t="s">
        <v>39</v>
      </c>
      <c r="E232" s="79"/>
      <c r="F232" s="79" t="s">
        <v>149</v>
      </c>
      <c r="G232" s="89">
        <v>43482</v>
      </c>
      <c r="H232" s="79"/>
    </row>
    <row r="233" spans="1:8" x14ac:dyDescent="0.2">
      <c r="A233" s="77" t="s">
        <v>477</v>
      </c>
      <c r="B233" s="77" t="s">
        <v>552</v>
      </c>
      <c r="C233" s="79" t="s">
        <v>38</v>
      </c>
      <c r="D233" s="79" t="s">
        <v>39</v>
      </c>
      <c r="E233" s="79" t="s">
        <v>190</v>
      </c>
      <c r="F233" s="79" t="s">
        <v>149</v>
      </c>
      <c r="G233" s="89">
        <v>43524</v>
      </c>
      <c r="H233" s="79"/>
    </row>
    <row r="234" spans="1:8" x14ac:dyDescent="0.2">
      <c r="A234" s="77" t="s">
        <v>477</v>
      </c>
      <c r="B234" s="77" t="s">
        <v>554</v>
      </c>
      <c r="C234" s="79" t="s">
        <v>38</v>
      </c>
      <c r="D234" s="79" t="s">
        <v>39</v>
      </c>
      <c r="E234" s="79" t="s">
        <v>190</v>
      </c>
      <c r="F234" s="79" t="s">
        <v>149</v>
      </c>
      <c r="G234" s="89">
        <v>43468</v>
      </c>
      <c r="H234" s="79"/>
    </row>
    <row r="235" spans="1:8" x14ac:dyDescent="0.2">
      <c r="A235" s="77" t="s">
        <v>477</v>
      </c>
      <c r="B235" s="77" t="s">
        <v>517</v>
      </c>
      <c r="C235" s="79" t="s">
        <v>519</v>
      </c>
      <c r="D235" s="79" t="s">
        <v>1</v>
      </c>
      <c r="E235" s="79"/>
      <c r="F235" s="79" t="s">
        <v>520</v>
      </c>
      <c r="G235" s="89">
        <v>43482</v>
      </c>
      <c r="H235" s="79"/>
    </row>
    <row r="236" spans="1:8" ht="22.5" x14ac:dyDescent="0.2">
      <c r="A236" s="77" t="s">
        <v>315</v>
      </c>
      <c r="B236" s="77" t="s">
        <v>316</v>
      </c>
      <c r="C236" s="79" t="s">
        <v>317</v>
      </c>
      <c r="D236" s="79" t="s">
        <v>318</v>
      </c>
      <c r="E236" s="79" t="s">
        <v>190</v>
      </c>
      <c r="F236" s="79" t="s">
        <v>161</v>
      </c>
      <c r="G236" s="89">
        <v>43524</v>
      </c>
      <c r="H236" s="79"/>
    </row>
    <row r="237" spans="1:8" ht="33.75" x14ac:dyDescent="0.2">
      <c r="A237" s="77" t="s">
        <v>315</v>
      </c>
      <c r="B237" s="77" t="s">
        <v>386</v>
      </c>
      <c r="C237" s="77" t="s">
        <v>401</v>
      </c>
      <c r="D237" s="77" t="s">
        <v>402</v>
      </c>
      <c r="E237" s="77" t="s">
        <v>190</v>
      </c>
      <c r="F237" s="77" t="s">
        <v>403</v>
      </c>
      <c r="G237" s="89">
        <v>44182</v>
      </c>
      <c r="H237" s="89"/>
    </row>
    <row r="238" spans="1:8" x14ac:dyDescent="0.2">
      <c r="A238" s="77" t="s">
        <v>229</v>
      </c>
      <c r="B238" s="77" t="s">
        <v>285</v>
      </c>
      <c r="C238" s="79" t="s">
        <v>287</v>
      </c>
      <c r="D238" s="79" t="s">
        <v>288</v>
      </c>
      <c r="E238" s="79" t="s">
        <v>195</v>
      </c>
      <c r="F238" s="79" t="s">
        <v>149</v>
      </c>
      <c r="G238" s="89">
        <v>43524</v>
      </c>
      <c r="H238" s="79"/>
    </row>
    <row r="239" spans="1:8" x14ac:dyDescent="0.2">
      <c r="A239" s="83" t="s">
        <v>229</v>
      </c>
      <c r="B239" s="83" t="s">
        <v>296</v>
      </c>
      <c r="C239" s="93" t="s">
        <v>287</v>
      </c>
      <c r="D239" s="93" t="s">
        <v>288</v>
      </c>
      <c r="E239" s="93" t="s">
        <v>190</v>
      </c>
      <c r="F239" s="93" t="s">
        <v>149</v>
      </c>
      <c r="G239" s="87">
        <v>43524</v>
      </c>
      <c r="H239" s="87">
        <v>45274</v>
      </c>
    </row>
    <row r="240" spans="1:8" ht="22.5" x14ac:dyDescent="0.2">
      <c r="A240" s="77" t="s">
        <v>315</v>
      </c>
      <c r="B240" s="77" t="s">
        <v>349</v>
      </c>
      <c r="C240" s="79" t="s">
        <v>287</v>
      </c>
      <c r="D240" s="79" t="s">
        <v>288</v>
      </c>
      <c r="E240" s="79" t="s">
        <v>164</v>
      </c>
      <c r="F240" s="79" t="s">
        <v>149</v>
      </c>
      <c r="G240" s="89">
        <v>43524</v>
      </c>
      <c r="H240" s="79"/>
    </row>
    <row r="241" spans="1:8" ht="22.5" x14ac:dyDescent="0.2">
      <c r="A241" s="77" t="s">
        <v>315</v>
      </c>
      <c r="B241" s="77" t="s">
        <v>372</v>
      </c>
      <c r="C241" s="79" t="s">
        <v>287</v>
      </c>
      <c r="D241" s="79" t="s">
        <v>288</v>
      </c>
      <c r="E241" s="79" t="s">
        <v>156</v>
      </c>
      <c r="F241" s="79" t="s">
        <v>149</v>
      </c>
      <c r="G241" s="89">
        <v>43524</v>
      </c>
      <c r="H241" s="79"/>
    </row>
    <row r="242" spans="1:8" ht="22.5" x14ac:dyDescent="0.2">
      <c r="A242" s="77" t="s">
        <v>315</v>
      </c>
      <c r="B242" s="77" t="s">
        <v>427</v>
      </c>
      <c r="C242" s="79" t="s">
        <v>438</v>
      </c>
      <c r="D242" s="79" t="s">
        <v>439</v>
      </c>
      <c r="E242" s="79" t="s">
        <v>190</v>
      </c>
      <c r="F242" s="79" t="s">
        <v>343</v>
      </c>
      <c r="G242" s="89">
        <v>43979</v>
      </c>
      <c r="H242" s="79"/>
    </row>
    <row r="243" spans="1:8" x14ac:dyDescent="0.2">
      <c r="A243" s="77" t="s">
        <v>148</v>
      </c>
      <c r="B243" s="77" t="s">
        <v>158</v>
      </c>
      <c r="C243" s="79" t="s">
        <v>30</v>
      </c>
      <c r="D243" s="79" t="s">
        <v>31</v>
      </c>
      <c r="E243" s="79" t="s">
        <v>159</v>
      </c>
      <c r="F243" s="79" t="s">
        <v>160</v>
      </c>
      <c r="G243" s="89">
        <v>43437</v>
      </c>
      <c r="H243" s="89"/>
    </row>
    <row r="244" spans="1:8" x14ac:dyDescent="0.2">
      <c r="A244" s="77" t="s">
        <v>193</v>
      </c>
      <c r="B244" s="77" t="s">
        <v>197</v>
      </c>
      <c r="C244" s="79" t="s">
        <v>30</v>
      </c>
      <c r="D244" s="79" t="s">
        <v>31</v>
      </c>
      <c r="E244" s="79" t="s">
        <v>195</v>
      </c>
      <c r="F244" s="79" t="s">
        <v>160</v>
      </c>
      <c r="G244" s="89">
        <v>43468</v>
      </c>
      <c r="H244" s="79"/>
    </row>
    <row r="245" spans="1:8" x14ac:dyDescent="0.2">
      <c r="A245" s="77" t="s">
        <v>193</v>
      </c>
      <c r="B245" s="77" t="s">
        <v>212</v>
      </c>
      <c r="C245" s="79" t="s">
        <v>30</v>
      </c>
      <c r="D245" s="79" t="s">
        <v>31</v>
      </c>
      <c r="E245" s="79" t="s">
        <v>195</v>
      </c>
      <c r="F245" s="79" t="s">
        <v>160</v>
      </c>
      <c r="G245" s="89">
        <v>43468</v>
      </c>
      <c r="H245" s="79"/>
    </row>
    <row r="246" spans="1:8" x14ac:dyDescent="0.2">
      <c r="A246" s="77" t="s">
        <v>193</v>
      </c>
      <c r="B246" s="77" t="s">
        <v>219</v>
      </c>
      <c r="C246" s="79" t="s">
        <v>30</v>
      </c>
      <c r="D246" s="79" t="s">
        <v>31</v>
      </c>
      <c r="E246" s="79" t="s">
        <v>195</v>
      </c>
      <c r="F246" s="79" t="s">
        <v>160</v>
      </c>
      <c r="G246" s="89">
        <v>43468</v>
      </c>
      <c r="H246" s="79"/>
    </row>
    <row r="247" spans="1:8" x14ac:dyDescent="0.2">
      <c r="A247" s="77" t="s">
        <v>229</v>
      </c>
      <c r="B247" s="77" t="s">
        <v>242</v>
      </c>
      <c r="C247" s="79" t="s">
        <v>30</v>
      </c>
      <c r="D247" s="79" t="s">
        <v>31</v>
      </c>
      <c r="E247" s="79" t="s">
        <v>190</v>
      </c>
      <c r="F247" s="79" t="s">
        <v>160</v>
      </c>
      <c r="G247" s="89">
        <v>43524</v>
      </c>
      <c r="H247" s="79"/>
    </row>
    <row r="248" spans="1:8" x14ac:dyDescent="0.2">
      <c r="A248" s="77" t="s">
        <v>229</v>
      </c>
      <c r="B248" s="77" t="s">
        <v>276</v>
      </c>
      <c r="C248" s="79" t="s">
        <v>30</v>
      </c>
      <c r="D248" s="79" t="s">
        <v>31</v>
      </c>
      <c r="E248" s="79" t="s">
        <v>183</v>
      </c>
      <c r="F248" s="79" t="s">
        <v>160</v>
      </c>
      <c r="G248" s="89">
        <v>44217</v>
      </c>
      <c r="H248" s="79"/>
    </row>
    <row r="249" spans="1:8" x14ac:dyDescent="0.2">
      <c r="A249" s="77" t="s">
        <v>229</v>
      </c>
      <c r="B249" s="77" t="s">
        <v>285</v>
      </c>
      <c r="C249" s="79" t="s">
        <v>30</v>
      </c>
      <c r="D249" s="79" t="s">
        <v>31</v>
      </c>
      <c r="E249" s="79" t="s">
        <v>195</v>
      </c>
      <c r="F249" s="79" t="s">
        <v>160</v>
      </c>
      <c r="G249" s="89">
        <v>43524</v>
      </c>
      <c r="H249" s="79"/>
    </row>
    <row r="250" spans="1:8" x14ac:dyDescent="0.2">
      <c r="A250" s="77" t="s">
        <v>229</v>
      </c>
      <c r="B250" s="77" t="s">
        <v>292</v>
      </c>
      <c r="C250" s="79" t="s">
        <v>30</v>
      </c>
      <c r="D250" s="79" t="s">
        <v>31</v>
      </c>
      <c r="E250" s="79" t="s">
        <v>190</v>
      </c>
      <c r="F250" s="79" t="s">
        <v>160</v>
      </c>
      <c r="G250" s="89">
        <v>43524</v>
      </c>
      <c r="H250" s="79"/>
    </row>
    <row r="251" spans="1:8" x14ac:dyDescent="0.2">
      <c r="A251" s="77" t="s">
        <v>229</v>
      </c>
      <c r="B251" s="77" t="s">
        <v>232</v>
      </c>
      <c r="C251" s="79" t="s">
        <v>239</v>
      </c>
      <c r="D251" s="79" t="s">
        <v>240</v>
      </c>
      <c r="E251" s="79" t="s">
        <v>190</v>
      </c>
      <c r="F251" s="79" t="s">
        <v>149</v>
      </c>
      <c r="G251" s="89">
        <v>44588</v>
      </c>
      <c r="H251" s="79"/>
    </row>
    <row r="252" spans="1:8" x14ac:dyDescent="0.2">
      <c r="A252" s="77" t="s">
        <v>229</v>
      </c>
      <c r="B252" s="77" t="s">
        <v>296</v>
      </c>
      <c r="C252" s="79" t="s">
        <v>239</v>
      </c>
      <c r="D252" s="79" t="s">
        <v>240</v>
      </c>
      <c r="E252" s="79" t="s">
        <v>190</v>
      </c>
      <c r="F252" s="79" t="s">
        <v>149</v>
      </c>
      <c r="G252" s="89">
        <v>45274</v>
      </c>
      <c r="H252" s="89"/>
    </row>
    <row r="253" spans="1:8" ht="22.5" x14ac:dyDescent="0.2">
      <c r="A253" s="77" t="s">
        <v>315</v>
      </c>
      <c r="B253" s="77" t="s">
        <v>380</v>
      </c>
      <c r="C253" s="79" t="s">
        <v>383</v>
      </c>
      <c r="D253" s="79" t="s">
        <v>384</v>
      </c>
      <c r="E253" s="79" t="s">
        <v>190</v>
      </c>
      <c r="F253" s="79" t="s">
        <v>160</v>
      </c>
      <c r="G253" s="89">
        <v>43524</v>
      </c>
      <c r="H253" s="79"/>
    </row>
    <row r="254" spans="1:8" x14ac:dyDescent="0.2">
      <c r="A254" s="77" t="s">
        <v>148</v>
      </c>
      <c r="B254" s="77" t="s">
        <v>182</v>
      </c>
      <c r="C254" s="79" t="s">
        <v>12</v>
      </c>
      <c r="D254" s="79" t="s">
        <v>11</v>
      </c>
      <c r="E254" s="79" t="s">
        <v>185</v>
      </c>
      <c r="F254" s="79" t="s">
        <v>165</v>
      </c>
      <c r="G254" s="89">
        <v>43454</v>
      </c>
      <c r="H254" s="79"/>
    </row>
    <row r="255" spans="1:8" x14ac:dyDescent="0.2">
      <c r="A255" s="77" t="s">
        <v>148</v>
      </c>
      <c r="B255" s="77" t="s">
        <v>182</v>
      </c>
      <c r="C255" s="79" t="s">
        <v>12</v>
      </c>
      <c r="D255" s="79" t="s">
        <v>11</v>
      </c>
      <c r="E255" s="79" t="s">
        <v>187</v>
      </c>
      <c r="F255" s="79" t="s">
        <v>165</v>
      </c>
      <c r="G255" s="89">
        <v>43454</v>
      </c>
      <c r="H255" s="79"/>
    </row>
    <row r="256" spans="1:8" x14ac:dyDescent="0.2">
      <c r="A256" s="77" t="s">
        <v>193</v>
      </c>
      <c r="B256" s="77" t="s">
        <v>197</v>
      </c>
      <c r="C256" s="79" t="s">
        <v>12</v>
      </c>
      <c r="D256" s="79" t="s">
        <v>11</v>
      </c>
      <c r="E256" s="79" t="s">
        <v>183</v>
      </c>
      <c r="F256" s="79" t="s">
        <v>198</v>
      </c>
      <c r="G256" s="89">
        <v>43608</v>
      </c>
      <c r="H256" s="79"/>
    </row>
    <row r="257" spans="1:8" x14ac:dyDescent="0.2">
      <c r="A257" s="77" t="s">
        <v>229</v>
      </c>
      <c r="B257" s="77" t="s">
        <v>261</v>
      </c>
      <c r="C257" s="79" t="s">
        <v>12</v>
      </c>
      <c r="D257" s="79" t="s">
        <v>11</v>
      </c>
      <c r="E257" s="79" t="s">
        <v>190</v>
      </c>
      <c r="F257" s="79" t="s">
        <v>165</v>
      </c>
      <c r="G257" s="89">
        <v>43524</v>
      </c>
      <c r="H257" s="79"/>
    </row>
    <row r="258" spans="1:8" x14ac:dyDescent="0.2">
      <c r="A258" s="77" t="s">
        <v>229</v>
      </c>
      <c r="B258" s="77" t="s">
        <v>292</v>
      </c>
      <c r="C258" s="79" t="s">
        <v>12</v>
      </c>
      <c r="D258" s="79" t="s">
        <v>11</v>
      </c>
      <c r="E258" s="79" t="s">
        <v>190</v>
      </c>
      <c r="F258" s="79" t="s">
        <v>165</v>
      </c>
      <c r="G258" s="89">
        <v>43524</v>
      </c>
      <c r="H258" s="79"/>
    </row>
    <row r="259" spans="1:8" ht="22.5" x14ac:dyDescent="0.2">
      <c r="A259" s="77" t="s">
        <v>310</v>
      </c>
      <c r="B259" s="77" t="s">
        <v>311</v>
      </c>
      <c r="C259" s="79" t="s">
        <v>12</v>
      </c>
      <c r="D259" s="79" t="s">
        <v>11</v>
      </c>
      <c r="E259" s="79" t="s">
        <v>159</v>
      </c>
      <c r="F259" s="79" t="s">
        <v>165</v>
      </c>
      <c r="G259" s="89">
        <v>43524</v>
      </c>
      <c r="H259" s="97"/>
    </row>
    <row r="260" spans="1:8" ht="22.5" x14ac:dyDescent="0.2">
      <c r="A260" s="77" t="s">
        <v>315</v>
      </c>
      <c r="B260" s="77" t="s">
        <v>316</v>
      </c>
      <c r="C260" s="79" t="s">
        <v>12</v>
      </c>
      <c r="D260" s="79" t="s">
        <v>11</v>
      </c>
      <c r="E260" s="79" t="s">
        <v>190</v>
      </c>
      <c r="F260" s="79" t="s">
        <v>165</v>
      </c>
      <c r="G260" s="89">
        <v>43524</v>
      </c>
      <c r="H260" s="79"/>
    </row>
    <row r="261" spans="1:8" ht="22.5" x14ac:dyDescent="0.2">
      <c r="A261" s="77" t="s">
        <v>315</v>
      </c>
      <c r="B261" s="77" t="s">
        <v>320</v>
      </c>
      <c r="C261" s="79" t="s">
        <v>336</v>
      </c>
      <c r="D261" s="79" t="s">
        <v>3</v>
      </c>
      <c r="E261" s="79" t="s">
        <v>190</v>
      </c>
      <c r="F261" s="79" t="s">
        <v>337</v>
      </c>
      <c r="G261" s="89">
        <v>43608</v>
      </c>
      <c r="H261" s="79"/>
    </row>
    <row r="262" spans="1:8" ht="22.5" x14ac:dyDescent="0.2">
      <c r="A262" s="77" t="s">
        <v>315</v>
      </c>
      <c r="B262" s="77" t="s">
        <v>427</v>
      </c>
      <c r="C262" s="79" t="s">
        <v>440</v>
      </c>
      <c r="D262" s="79" t="s">
        <v>56</v>
      </c>
      <c r="E262" s="79" t="s">
        <v>190</v>
      </c>
      <c r="F262" s="79" t="s">
        <v>343</v>
      </c>
      <c r="G262" s="89">
        <v>43979</v>
      </c>
      <c r="H262" s="79"/>
    </row>
    <row r="263" spans="1:8" x14ac:dyDescent="0.2">
      <c r="A263" s="79" t="s">
        <v>477</v>
      </c>
      <c r="B263" s="77" t="s">
        <v>478</v>
      </c>
      <c r="C263" s="79" t="s">
        <v>490</v>
      </c>
      <c r="D263" s="79" t="s">
        <v>414</v>
      </c>
      <c r="E263" s="79" t="s">
        <v>481</v>
      </c>
      <c r="F263" s="79" t="s">
        <v>343</v>
      </c>
      <c r="G263" s="89">
        <v>43710</v>
      </c>
      <c r="H263" s="79"/>
    </row>
    <row r="264" spans="1:8" ht="22.5" x14ac:dyDescent="0.2">
      <c r="A264" s="77" t="s">
        <v>315</v>
      </c>
      <c r="B264" s="77" t="s">
        <v>427</v>
      </c>
      <c r="C264" s="79" t="s">
        <v>441</v>
      </c>
      <c r="D264" s="79" t="s">
        <v>442</v>
      </c>
      <c r="E264" s="79" t="s">
        <v>190</v>
      </c>
      <c r="F264" s="79" t="s">
        <v>343</v>
      </c>
      <c r="G264" s="89">
        <v>45211</v>
      </c>
      <c r="H264" s="79"/>
    </row>
    <row r="265" spans="1:8" ht="22.5" x14ac:dyDescent="0.2">
      <c r="A265" s="83" t="s">
        <v>315</v>
      </c>
      <c r="B265" s="83" t="s">
        <v>427</v>
      </c>
      <c r="C265" s="93" t="s">
        <v>441</v>
      </c>
      <c r="D265" s="93" t="s">
        <v>442</v>
      </c>
      <c r="E265" s="93" t="s">
        <v>460</v>
      </c>
      <c r="F265" s="93" t="s">
        <v>343</v>
      </c>
      <c r="G265" s="87">
        <v>43979</v>
      </c>
      <c r="H265" s="87">
        <v>45211</v>
      </c>
    </row>
    <row r="266" spans="1:8" x14ac:dyDescent="0.2">
      <c r="A266" s="77" t="s">
        <v>148</v>
      </c>
      <c r="B266" s="77" t="s">
        <v>158</v>
      </c>
      <c r="C266" s="79" t="s">
        <v>10</v>
      </c>
      <c r="D266" s="79" t="s">
        <v>9</v>
      </c>
      <c r="E266" s="79" t="s">
        <v>159</v>
      </c>
      <c r="F266" s="79" t="s">
        <v>149</v>
      </c>
      <c r="G266" s="89">
        <v>43437</v>
      </c>
      <c r="H266" s="89"/>
    </row>
    <row r="267" spans="1:8" x14ac:dyDescent="0.2">
      <c r="A267" s="77" t="s">
        <v>148</v>
      </c>
      <c r="B267" s="77" t="s">
        <v>189</v>
      </c>
      <c r="C267" s="79" t="s">
        <v>10</v>
      </c>
      <c r="D267" s="79" t="s">
        <v>9</v>
      </c>
      <c r="E267" s="79" t="s">
        <v>190</v>
      </c>
      <c r="F267" s="79" t="s">
        <v>149</v>
      </c>
      <c r="G267" s="89">
        <v>43524</v>
      </c>
      <c r="H267" s="79"/>
    </row>
    <row r="268" spans="1:8" x14ac:dyDescent="0.2">
      <c r="A268" s="77" t="s">
        <v>193</v>
      </c>
      <c r="B268" s="77" t="s">
        <v>197</v>
      </c>
      <c r="C268" s="79" t="s">
        <v>10</v>
      </c>
      <c r="D268" s="79" t="s">
        <v>9</v>
      </c>
      <c r="E268" s="79" t="s">
        <v>183</v>
      </c>
      <c r="F268" s="79" t="s">
        <v>149</v>
      </c>
      <c r="G268" s="89">
        <v>43608</v>
      </c>
      <c r="H268" s="79"/>
    </row>
    <row r="269" spans="1:8" x14ac:dyDescent="0.2">
      <c r="A269" s="77" t="s">
        <v>193</v>
      </c>
      <c r="B269" s="77" t="s">
        <v>197</v>
      </c>
      <c r="C269" s="79" t="s">
        <v>10</v>
      </c>
      <c r="D269" s="79" t="s">
        <v>9</v>
      </c>
      <c r="E269" s="79" t="s">
        <v>195</v>
      </c>
      <c r="F269" s="79" t="s">
        <v>149</v>
      </c>
      <c r="G269" s="89">
        <v>43468</v>
      </c>
      <c r="H269" s="79"/>
    </row>
    <row r="270" spans="1:8" x14ac:dyDescent="0.2">
      <c r="A270" s="77" t="s">
        <v>193</v>
      </c>
      <c r="B270" s="77" t="s">
        <v>205</v>
      </c>
      <c r="C270" s="79" t="s">
        <v>10</v>
      </c>
      <c r="D270" s="79" t="s">
        <v>9</v>
      </c>
      <c r="E270" s="79" t="s">
        <v>195</v>
      </c>
      <c r="F270" s="79" t="s">
        <v>149</v>
      </c>
      <c r="G270" s="89">
        <v>43468</v>
      </c>
      <c r="H270" s="79"/>
    </row>
    <row r="271" spans="1:8" x14ac:dyDescent="0.2">
      <c r="A271" s="77" t="s">
        <v>193</v>
      </c>
      <c r="B271" s="77" t="s">
        <v>209</v>
      </c>
      <c r="C271" s="79" t="s">
        <v>10</v>
      </c>
      <c r="D271" s="79" t="s">
        <v>9</v>
      </c>
      <c r="E271" s="79" t="s">
        <v>195</v>
      </c>
      <c r="F271" s="79" t="s">
        <v>149</v>
      </c>
      <c r="G271" s="89">
        <v>43468</v>
      </c>
      <c r="H271" s="79"/>
    </row>
    <row r="272" spans="1:8" x14ac:dyDescent="0.2">
      <c r="A272" s="77" t="s">
        <v>193</v>
      </c>
      <c r="B272" s="77" t="s">
        <v>212</v>
      </c>
      <c r="C272" s="79" t="s">
        <v>10</v>
      </c>
      <c r="D272" s="79" t="s">
        <v>9</v>
      </c>
      <c r="E272" s="79" t="s">
        <v>183</v>
      </c>
      <c r="F272" s="79" t="s">
        <v>149</v>
      </c>
      <c r="G272" s="89">
        <v>45015</v>
      </c>
      <c r="H272" s="89"/>
    </row>
    <row r="273" spans="1:8" x14ac:dyDescent="0.2">
      <c r="A273" s="77" t="s">
        <v>193</v>
      </c>
      <c r="B273" s="77" t="s">
        <v>212</v>
      </c>
      <c r="C273" s="79" t="s">
        <v>10</v>
      </c>
      <c r="D273" s="79" t="s">
        <v>9</v>
      </c>
      <c r="E273" s="79" t="s">
        <v>195</v>
      </c>
      <c r="F273" s="79" t="s">
        <v>149</v>
      </c>
      <c r="G273" s="89">
        <v>43468</v>
      </c>
      <c r="H273" s="79"/>
    </row>
    <row r="274" spans="1:8" x14ac:dyDescent="0.2">
      <c r="A274" s="77" t="s">
        <v>229</v>
      </c>
      <c r="B274" s="77" t="s">
        <v>261</v>
      </c>
      <c r="C274" s="79" t="s">
        <v>10</v>
      </c>
      <c r="D274" s="79" t="s">
        <v>9</v>
      </c>
      <c r="E274" s="79" t="s">
        <v>190</v>
      </c>
      <c r="F274" s="79" t="s">
        <v>149</v>
      </c>
      <c r="G274" s="89">
        <v>43524</v>
      </c>
      <c r="H274" s="79"/>
    </row>
    <row r="275" spans="1:8" x14ac:dyDescent="0.2">
      <c r="A275" s="77" t="s">
        <v>229</v>
      </c>
      <c r="B275" s="77" t="s">
        <v>306</v>
      </c>
      <c r="C275" s="79" t="s">
        <v>10</v>
      </c>
      <c r="D275" s="79" t="s">
        <v>9</v>
      </c>
      <c r="E275" s="79" t="s">
        <v>190</v>
      </c>
      <c r="F275" s="79" t="s">
        <v>149</v>
      </c>
      <c r="G275" s="89">
        <v>43524</v>
      </c>
      <c r="H275" s="79"/>
    </row>
    <row r="276" spans="1:8" ht="22.5" x14ac:dyDescent="0.2">
      <c r="A276" s="77" t="s">
        <v>310</v>
      </c>
      <c r="B276" s="77" t="s">
        <v>311</v>
      </c>
      <c r="C276" s="79" t="s">
        <v>10</v>
      </c>
      <c r="D276" s="79" t="s">
        <v>9</v>
      </c>
      <c r="E276" s="79" t="s">
        <v>156</v>
      </c>
      <c r="F276" s="79" t="s">
        <v>149</v>
      </c>
      <c r="G276" s="89">
        <v>43524</v>
      </c>
      <c r="H276" s="79"/>
    </row>
    <row r="277" spans="1:8" x14ac:dyDescent="0.2">
      <c r="A277" s="77" t="s">
        <v>229</v>
      </c>
      <c r="B277" s="77" t="s">
        <v>242</v>
      </c>
      <c r="C277" s="79" t="s">
        <v>246</v>
      </c>
      <c r="D277" s="79" t="s">
        <v>9</v>
      </c>
      <c r="E277" s="79" t="s">
        <v>247</v>
      </c>
      <c r="F277" s="79" t="s">
        <v>149</v>
      </c>
      <c r="G277" s="89">
        <v>43524</v>
      </c>
      <c r="H277" s="79"/>
    </row>
    <row r="278" spans="1:8" x14ac:dyDescent="0.2">
      <c r="A278" s="77" t="s">
        <v>148</v>
      </c>
      <c r="B278" s="77" t="s">
        <v>77</v>
      </c>
      <c r="C278" s="79" t="s">
        <v>8</v>
      </c>
      <c r="D278" s="79" t="s">
        <v>7</v>
      </c>
      <c r="E278" s="79" t="s">
        <v>84</v>
      </c>
      <c r="F278" s="79" t="s">
        <v>149</v>
      </c>
      <c r="G278" s="107">
        <v>43437</v>
      </c>
      <c r="H278" s="79"/>
    </row>
    <row r="279" spans="1:8" x14ac:dyDescent="0.2">
      <c r="A279" s="77" t="s">
        <v>148</v>
      </c>
      <c r="B279" s="77" t="s">
        <v>182</v>
      </c>
      <c r="C279" s="79" t="s">
        <v>8</v>
      </c>
      <c r="D279" s="79" t="s">
        <v>7</v>
      </c>
      <c r="E279" s="79" t="s">
        <v>183</v>
      </c>
      <c r="F279" s="79" t="s">
        <v>149</v>
      </c>
      <c r="G279" s="89">
        <v>44084</v>
      </c>
      <c r="H279" s="89"/>
    </row>
    <row r="280" spans="1:8" x14ac:dyDescent="0.2">
      <c r="A280" s="77" t="s">
        <v>193</v>
      </c>
      <c r="B280" s="77" t="s">
        <v>202</v>
      </c>
      <c r="C280" s="79" t="s">
        <v>8</v>
      </c>
      <c r="D280" s="79" t="s">
        <v>7</v>
      </c>
      <c r="E280" s="79" t="s">
        <v>195</v>
      </c>
      <c r="F280" s="79" t="s">
        <v>149</v>
      </c>
      <c r="G280" s="89">
        <v>43468</v>
      </c>
      <c r="H280" s="79"/>
    </row>
    <row r="281" spans="1:8" x14ac:dyDescent="0.2">
      <c r="A281" s="77" t="s">
        <v>193</v>
      </c>
      <c r="B281" s="77" t="s">
        <v>215</v>
      </c>
      <c r="C281" s="79" t="s">
        <v>8</v>
      </c>
      <c r="D281" s="79" t="s">
        <v>7</v>
      </c>
      <c r="E281" s="79" t="s">
        <v>195</v>
      </c>
      <c r="F281" s="79" t="s">
        <v>149</v>
      </c>
      <c r="G281" s="89">
        <v>43468</v>
      </c>
      <c r="H281" s="79"/>
    </row>
    <row r="282" spans="1:8" x14ac:dyDescent="0.2">
      <c r="A282" s="77" t="s">
        <v>193</v>
      </c>
      <c r="B282" s="77" t="s">
        <v>219</v>
      </c>
      <c r="C282" s="79" t="s">
        <v>8</v>
      </c>
      <c r="D282" s="79" t="s">
        <v>7</v>
      </c>
      <c r="E282" s="79" t="s">
        <v>195</v>
      </c>
      <c r="F282" s="79" t="s">
        <v>149</v>
      </c>
      <c r="G282" s="89">
        <v>43468</v>
      </c>
      <c r="H282" s="79"/>
    </row>
    <row r="283" spans="1:8" x14ac:dyDescent="0.2">
      <c r="A283" s="77" t="s">
        <v>229</v>
      </c>
      <c r="B283" s="77" t="s">
        <v>242</v>
      </c>
      <c r="C283" s="79" t="s">
        <v>8</v>
      </c>
      <c r="D283" s="79" t="s">
        <v>7</v>
      </c>
      <c r="E283" s="79" t="s">
        <v>190</v>
      </c>
      <c r="F283" s="79" t="s">
        <v>149</v>
      </c>
      <c r="G283" s="89">
        <v>43524</v>
      </c>
      <c r="H283" s="79"/>
    </row>
    <row r="284" spans="1:8" x14ac:dyDescent="0.2">
      <c r="A284" s="77" t="s">
        <v>229</v>
      </c>
      <c r="B284" s="77" t="s">
        <v>292</v>
      </c>
      <c r="C284" s="79" t="s">
        <v>8</v>
      </c>
      <c r="D284" s="79" t="s">
        <v>7</v>
      </c>
      <c r="E284" s="79" t="s">
        <v>190</v>
      </c>
      <c r="F284" s="79" t="s">
        <v>149</v>
      </c>
      <c r="G284" s="89">
        <v>43524</v>
      </c>
      <c r="H284" s="79"/>
    </row>
    <row r="285" spans="1:8" x14ac:dyDescent="0.2">
      <c r="A285" s="77" t="s">
        <v>229</v>
      </c>
      <c r="B285" s="77" t="s">
        <v>304</v>
      </c>
      <c r="C285" s="79" t="s">
        <v>8</v>
      </c>
      <c r="D285" s="79" t="s">
        <v>7</v>
      </c>
      <c r="E285" s="79" t="s">
        <v>195</v>
      </c>
      <c r="F285" s="79" t="s">
        <v>149</v>
      </c>
      <c r="G285" s="89">
        <v>43524</v>
      </c>
      <c r="H285" s="79"/>
    </row>
    <row r="286" spans="1:8" ht="22.5" x14ac:dyDescent="0.2">
      <c r="A286" s="77" t="s">
        <v>310</v>
      </c>
      <c r="B286" s="77" t="s">
        <v>311</v>
      </c>
      <c r="C286" s="79" t="s">
        <v>8</v>
      </c>
      <c r="D286" s="79" t="s">
        <v>7</v>
      </c>
      <c r="E286" s="79" t="s">
        <v>159</v>
      </c>
      <c r="F286" s="79" t="s">
        <v>149</v>
      </c>
      <c r="G286" s="89">
        <v>43524</v>
      </c>
      <c r="H286" s="79"/>
    </row>
    <row r="287" spans="1:8" ht="22.5" x14ac:dyDescent="0.2">
      <c r="A287" s="77" t="s">
        <v>310</v>
      </c>
      <c r="B287" s="77" t="s">
        <v>126</v>
      </c>
      <c r="C287" s="79" t="s">
        <v>8</v>
      </c>
      <c r="D287" s="79" t="s">
        <v>7</v>
      </c>
      <c r="E287" s="79" t="s">
        <v>159</v>
      </c>
      <c r="F287" s="79" t="s">
        <v>149</v>
      </c>
      <c r="G287" s="89">
        <v>44280</v>
      </c>
      <c r="H287" s="79"/>
    </row>
    <row r="288" spans="1:8" x14ac:dyDescent="0.2">
      <c r="A288" s="77" t="s">
        <v>477</v>
      </c>
      <c r="B288" s="77" t="s">
        <v>513</v>
      </c>
      <c r="C288" s="79" t="s">
        <v>8</v>
      </c>
      <c r="D288" s="79" t="s">
        <v>7</v>
      </c>
      <c r="E288" s="79" t="s">
        <v>460</v>
      </c>
      <c r="F288" s="79" t="s">
        <v>149</v>
      </c>
      <c r="G288" s="89">
        <v>43524</v>
      </c>
      <c r="H288" s="79"/>
    </row>
    <row r="289" spans="1:8" x14ac:dyDescent="0.2">
      <c r="A289" s="77" t="s">
        <v>477</v>
      </c>
      <c r="B289" s="77" t="s">
        <v>550</v>
      </c>
      <c r="C289" s="79" t="s">
        <v>8</v>
      </c>
      <c r="D289" s="79" t="s">
        <v>7</v>
      </c>
      <c r="E289" s="79" t="s">
        <v>481</v>
      </c>
      <c r="F289" s="79" t="s">
        <v>149</v>
      </c>
      <c r="G289" s="89">
        <v>44252</v>
      </c>
      <c r="H289" s="79"/>
    </row>
    <row r="290" spans="1:8" x14ac:dyDescent="0.2">
      <c r="A290" s="77" t="s">
        <v>477</v>
      </c>
      <c r="B290" s="77" t="s">
        <v>552</v>
      </c>
      <c r="C290" s="79" t="s">
        <v>8</v>
      </c>
      <c r="D290" s="79" t="s">
        <v>7</v>
      </c>
      <c r="E290" s="79" t="s">
        <v>190</v>
      </c>
      <c r="F290" s="79" t="s">
        <v>149</v>
      </c>
      <c r="G290" s="89">
        <v>43524</v>
      </c>
      <c r="H290" s="79"/>
    </row>
    <row r="291" spans="1:8" x14ac:dyDescent="0.2">
      <c r="A291" s="77" t="s">
        <v>477</v>
      </c>
      <c r="B291" s="77" t="s">
        <v>554</v>
      </c>
      <c r="C291" s="79" t="s">
        <v>8</v>
      </c>
      <c r="D291" s="79" t="s">
        <v>7</v>
      </c>
      <c r="E291" s="79" t="s">
        <v>190</v>
      </c>
      <c r="F291" s="79" t="s">
        <v>149</v>
      </c>
      <c r="G291" s="89">
        <v>43468</v>
      </c>
      <c r="H291" s="79"/>
    </row>
    <row r="292" spans="1:8" ht="22.5" x14ac:dyDescent="0.2">
      <c r="A292" s="77" t="s">
        <v>315</v>
      </c>
      <c r="B292" s="77" t="s">
        <v>380</v>
      </c>
      <c r="C292" s="79" t="s">
        <v>381</v>
      </c>
      <c r="D292" s="79" t="s">
        <v>382</v>
      </c>
      <c r="E292" s="79" t="s">
        <v>190</v>
      </c>
      <c r="F292" s="79" t="s">
        <v>160</v>
      </c>
      <c r="G292" s="89">
        <v>43524</v>
      </c>
      <c r="H292" s="90"/>
    </row>
    <row r="293" spans="1:8" ht="22.5" x14ac:dyDescent="0.2">
      <c r="A293" s="77" t="s">
        <v>229</v>
      </c>
      <c r="B293" s="77" t="s">
        <v>294</v>
      </c>
      <c r="C293" s="79" t="s">
        <v>6</v>
      </c>
      <c r="D293" s="79" t="s">
        <v>5</v>
      </c>
      <c r="E293" s="79" t="s">
        <v>190</v>
      </c>
      <c r="F293" s="79" t="s">
        <v>165</v>
      </c>
      <c r="G293" s="89">
        <v>43524</v>
      </c>
      <c r="H293" s="79"/>
    </row>
    <row r="294" spans="1:8" ht="22.5" x14ac:dyDescent="0.2">
      <c r="A294" s="77" t="s">
        <v>315</v>
      </c>
      <c r="B294" s="77" t="s">
        <v>386</v>
      </c>
      <c r="C294" s="79" t="s">
        <v>6</v>
      </c>
      <c r="D294" s="79" t="s">
        <v>5</v>
      </c>
      <c r="E294" s="79" t="s">
        <v>190</v>
      </c>
      <c r="F294" s="79" t="s">
        <v>165</v>
      </c>
      <c r="G294" s="89">
        <v>43979</v>
      </c>
      <c r="H294" s="89"/>
    </row>
    <row r="295" spans="1:8" ht="22.5" x14ac:dyDescent="0.2">
      <c r="A295" s="77" t="s">
        <v>310</v>
      </c>
      <c r="B295" s="77" t="s">
        <v>126</v>
      </c>
      <c r="C295" s="79" t="s">
        <v>313</v>
      </c>
      <c r="D295" s="79" t="s">
        <v>5</v>
      </c>
      <c r="E295" s="79" t="s">
        <v>159</v>
      </c>
      <c r="F295" s="79" t="s">
        <v>165</v>
      </c>
      <c r="G295" s="89">
        <v>43524</v>
      </c>
      <c r="H295" s="79"/>
    </row>
    <row r="296" spans="1:8" x14ac:dyDescent="0.2">
      <c r="A296" s="79" t="s">
        <v>477</v>
      </c>
      <c r="B296" s="77" t="s">
        <v>478</v>
      </c>
      <c r="C296" s="79" t="s">
        <v>498</v>
      </c>
      <c r="D296" s="79" t="s">
        <v>499</v>
      </c>
      <c r="E296" s="79" t="s">
        <v>460</v>
      </c>
      <c r="F296" s="79" t="s">
        <v>343</v>
      </c>
      <c r="G296" s="89">
        <v>43710</v>
      </c>
      <c r="H296" s="79"/>
    </row>
    <row r="297" spans="1:8" x14ac:dyDescent="0.2">
      <c r="A297" s="77" t="s">
        <v>148</v>
      </c>
      <c r="B297" s="77" t="s">
        <v>163</v>
      </c>
      <c r="C297" s="79" t="s">
        <v>175</v>
      </c>
      <c r="D297" s="79" t="s">
        <v>176</v>
      </c>
      <c r="E297" s="79" t="s">
        <v>159</v>
      </c>
      <c r="F297" s="79" t="s">
        <v>149</v>
      </c>
      <c r="G297" s="89">
        <v>43437</v>
      </c>
      <c r="H297" s="89"/>
    </row>
    <row r="298" spans="1:8" x14ac:dyDescent="0.2">
      <c r="A298" s="77" t="s">
        <v>229</v>
      </c>
      <c r="B298" s="77" t="s">
        <v>264</v>
      </c>
      <c r="C298" s="79" t="s">
        <v>175</v>
      </c>
      <c r="D298" s="79" t="s">
        <v>176</v>
      </c>
      <c r="E298" s="79" t="s">
        <v>190</v>
      </c>
      <c r="F298" s="79" t="s">
        <v>149</v>
      </c>
      <c r="G298" s="89">
        <v>43524</v>
      </c>
      <c r="H298" s="79"/>
    </row>
    <row r="299" spans="1:8" x14ac:dyDescent="0.2">
      <c r="A299" s="79" t="s">
        <v>477</v>
      </c>
      <c r="B299" s="77" t="s">
        <v>478</v>
      </c>
      <c r="C299" s="79" t="s">
        <v>500</v>
      </c>
      <c r="D299" s="79" t="s">
        <v>453</v>
      </c>
      <c r="E299" s="79" t="s">
        <v>460</v>
      </c>
      <c r="F299" s="79" t="s">
        <v>343</v>
      </c>
      <c r="G299" s="89">
        <v>43710</v>
      </c>
      <c r="H299" s="79"/>
    </row>
    <row r="300" spans="1:8" x14ac:dyDescent="0.2">
      <c r="A300" s="77" t="s">
        <v>477</v>
      </c>
      <c r="B300" s="77" t="s">
        <v>524</v>
      </c>
      <c r="C300" s="79" t="s">
        <v>539</v>
      </c>
      <c r="D300" s="79" t="s">
        <v>540</v>
      </c>
      <c r="E300" s="79" t="s">
        <v>190</v>
      </c>
      <c r="F300" s="79" t="s">
        <v>343</v>
      </c>
      <c r="G300" s="107">
        <v>44483</v>
      </c>
      <c r="H300" s="79"/>
    </row>
    <row r="301" spans="1:8" x14ac:dyDescent="0.2">
      <c r="A301" s="77" t="s">
        <v>148</v>
      </c>
      <c r="B301" s="77" t="s">
        <v>163</v>
      </c>
      <c r="C301" s="79" t="s">
        <v>173</v>
      </c>
      <c r="D301" s="79" t="s">
        <v>174</v>
      </c>
      <c r="E301" s="79" t="s">
        <v>159</v>
      </c>
      <c r="F301" s="79" t="s">
        <v>160</v>
      </c>
      <c r="G301" s="89">
        <v>43643</v>
      </c>
      <c r="H301" s="89"/>
    </row>
    <row r="302" spans="1:8" x14ac:dyDescent="0.2">
      <c r="A302" s="77" t="s">
        <v>229</v>
      </c>
      <c r="B302" s="77" t="s">
        <v>290</v>
      </c>
      <c r="C302" s="79" t="s">
        <v>173</v>
      </c>
      <c r="D302" s="79" t="s">
        <v>174</v>
      </c>
      <c r="E302" s="79" t="s">
        <v>190</v>
      </c>
      <c r="F302" s="79" t="s">
        <v>160</v>
      </c>
      <c r="G302" s="89">
        <v>43524</v>
      </c>
      <c r="H302" s="79"/>
    </row>
    <row r="303" spans="1:8" x14ac:dyDescent="0.2">
      <c r="A303" s="77" t="s">
        <v>229</v>
      </c>
      <c r="B303" s="77" t="s">
        <v>296</v>
      </c>
      <c r="C303" s="79" t="s">
        <v>173</v>
      </c>
      <c r="D303" s="79" t="s">
        <v>174</v>
      </c>
      <c r="E303" s="79" t="s">
        <v>190</v>
      </c>
      <c r="F303" s="79" t="s">
        <v>160</v>
      </c>
      <c r="G303" s="89">
        <v>43524</v>
      </c>
      <c r="H303" s="79"/>
    </row>
    <row r="304" spans="1:8" ht="22.5" x14ac:dyDescent="0.2">
      <c r="A304" s="77" t="s">
        <v>315</v>
      </c>
      <c r="B304" s="77" t="s">
        <v>349</v>
      </c>
      <c r="C304" s="79" t="s">
        <v>173</v>
      </c>
      <c r="D304" s="79" t="s">
        <v>174</v>
      </c>
      <c r="E304" s="79" t="s">
        <v>190</v>
      </c>
      <c r="F304" s="79" t="s">
        <v>160</v>
      </c>
      <c r="G304" s="89">
        <v>43524</v>
      </c>
      <c r="H304" s="79"/>
    </row>
    <row r="305" spans="1:8" ht="22.5" x14ac:dyDescent="0.2">
      <c r="A305" s="77" t="s">
        <v>315</v>
      </c>
      <c r="B305" s="77" t="s">
        <v>380</v>
      </c>
      <c r="C305" s="79" t="s">
        <v>173</v>
      </c>
      <c r="D305" s="79" t="s">
        <v>174</v>
      </c>
      <c r="E305" s="79" t="s">
        <v>190</v>
      </c>
      <c r="F305" s="79" t="s">
        <v>160</v>
      </c>
      <c r="G305" s="89">
        <v>43524</v>
      </c>
      <c r="H305" s="79"/>
    </row>
    <row r="306" spans="1:8" x14ac:dyDescent="0.2">
      <c r="A306" s="77" t="s">
        <v>477</v>
      </c>
      <c r="B306" s="77" t="s">
        <v>513</v>
      </c>
      <c r="C306" s="79" t="s">
        <v>173</v>
      </c>
      <c r="D306" s="79" t="s">
        <v>174</v>
      </c>
      <c r="E306" s="79" t="s">
        <v>460</v>
      </c>
      <c r="F306" s="79" t="s">
        <v>160</v>
      </c>
      <c r="G306" s="89">
        <v>44672</v>
      </c>
      <c r="H306" s="79"/>
    </row>
    <row r="307" spans="1:8" x14ac:dyDescent="0.2">
      <c r="A307" s="83" t="s">
        <v>148</v>
      </c>
      <c r="B307" s="83" t="s">
        <v>77</v>
      </c>
      <c r="C307" s="93" t="s">
        <v>4</v>
      </c>
      <c r="D307" s="93" t="s">
        <v>3</v>
      </c>
      <c r="E307" s="93" t="s">
        <v>84</v>
      </c>
      <c r="F307" s="93" t="s">
        <v>149</v>
      </c>
      <c r="G307" s="106">
        <v>43437</v>
      </c>
      <c r="H307" s="87">
        <v>44952</v>
      </c>
    </row>
    <row r="308" spans="1:8" x14ac:dyDescent="0.2">
      <c r="A308" s="77" t="s">
        <v>148</v>
      </c>
      <c r="B308" s="77" t="s">
        <v>158</v>
      </c>
      <c r="C308" s="79" t="s">
        <v>4</v>
      </c>
      <c r="D308" s="79" t="s">
        <v>3</v>
      </c>
      <c r="E308" s="79" t="s">
        <v>159</v>
      </c>
      <c r="F308" s="79" t="s">
        <v>149</v>
      </c>
      <c r="G308" s="89">
        <v>43437</v>
      </c>
      <c r="H308" s="89"/>
    </row>
    <row r="309" spans="1:8" x14ac:dyDescent="0.2">
      <c r="A309" s="77" t="s">
        <v>148</v>
      </c>
      <c r="B309" s="77" t="s">
        <v>182</v>
      </c>
      <c r="C309" s="79" t="s">
        <v>4</v>
      </c>
      <c r="D309" s="79" t="s">
        <v>3</v>
      </c>
      <c r="E309" s="79" t="s">
        <v>183</v>
      </c>
      <c r="F309" s="79" t="s">
        <v>149</v>
      </c>
      <c r="G309" s="89">
        <v>43454</v>
      </c>
      <c r="H309" s="79"/>
    </row>
    <row r="310" spans="1:8" x14ac:dyDescent="0.2">
      <c r="A310" s="82" t="s">
        <v>193</v>
      </c>
      <c r="B310" s="82" t="s">
        <v>194</v>
      </c>
      <c r="C310" s="84" t="s">
        <v>4</v>
      </c>
      <c r="D310" s="84" t="s">
        <v>3</v>
      </c>
      <c r="E310" s="84" t="s">
        <v>195</v>
      </c>
      <c r="F310" s="84" t="s">
        <v>149</v>
      </c>
      <c r="G310" s="86">
        <v>43468</v>
      </c>
      <c r="H310" s="86">
        <v>44973</v>
      </c>
    </row>
    <row r="311" spans="1:8" x14ac:dyDescent="0.2">
      <c r="A311" s="102" t="s">
        <v>193</v>
      </c>
      <c r="B311" s="102" t="s">
        <v>197</v>
      </c>
      <c r="C311" s="103" t="s">
        <v>4</v>
      </c>
      <c r="D311" s="103" t="s">
        <v>3</v>
      </c>
      <c r="E311" s="103" t="s">
        <v>183</v>
      </c>
      <c r="F311" s="103" t="s">
        <v>149</v>
      </c>
      <c r="G311" s="104">
        <v>43608</v>
      </c>
      <c r="H311" s="103"/>
    </row>
    <row r="312" spans="1:8" x14ac:dyDescent="0.2">
      <c r="A312" s="77" t="s">
        <v>193</v>
      </c>
      <c r="B312" s="77" t="s">
        <v>197</v>
      </c>
      <c r="C312" s="79" t="s">
        <v>4</v>
      </c>
      <c r="D312" s="79" t="s">
        <v>3</v>
      </c>
      <c r="E312" s="79" t="s">
        <v>195</v>
      </c>
      <c r="F312" s="79" t="s">
        <v>149</v>
      </c>
      <c r="G312" s="89">
        <v>43468</v>
      </c>
      <c r="H312" s="79"/>
    </row>
    <row r="313" spans="1:8" x14ac:dyDescent="0.2">
      <c r="A313" s="83" t="s">
        <v>193</v>
      </c>
      <c r="B313" s="83" t="s">
        <v>217</v>
      </c>
      <c r="C313" s="93" t="s">
        <v>4</v>
      </c>
      <c r="D313" s="93" t="s">
        <v>3</v>
      </c>
      <c r="E313" s="93" t="s">
        <v>195</v>
      </c>
      <c r="F313" s="93" t="s">
        <v>149</v>
      </c>
      <c r="G313" s="87">
        <v>43468</v>
      </c>
      <c r="H313" s="87">
        <v>44973</v>
      </c>
    </row>
    <row r="314" spans="1:8" x14ac:dyDescent="0.2">
      <c r="A314" s="83" t="s">
        <v>193</v>
      </c>
      <c r="B314" s="83" t="s">
        <v>223</v>
      </c>
      <c r="C314" s="93" t="s">
        <v>4</v>
      </c>
      <c r="D314" s="93" t="s">
        <v>3</v>
      </c>
      <c r="E314" s="93" t="s">
        <v>195</v>
      </c>
      <c r="F314" s="93" t="s">
        <v>149</v>
      </c>
      <c r="G314" s="87">
        <v>43468</v>
      </c>
      <c r="H314" s="87">
        <v>44973</v>
      </c>
    </row>
    <row r="315" spans="1:8" x14ac:dyDescent="0.2">
      <c r="A315" s="83" t="s">
        <v>193</v>
      </c>
      <c r="B315" s="83" t="s">
        <v>225</v>
      </c>
      <c r="C315" s="93" t="s">
        <v>4</v>
      </c>
      <c r="D315" s="93" t="s">
        <v>3</v>
      </c>
      <c r="E315" s="93" t="s">
        <v>195</v>
      </c>
      <c r="F315" s="93" t="s">
        <v>149</v>
      </c>
      <c r="G315" s="87">
        <v>43608</v>
      </c>
      <c r="H315" s="87">
        <v>44973</v>
      </c>
    </row>
    <row r="316" spans="1:8" x14ac:dyDescent="0.2">
      <c r="A316" s="83" t="s">
        <v>193</v>
      </c>
      <c r="B316" s="83" t="s">
        <v>227</v>
      </c>
      <c r="C316" s="93" t="s">
        <v>4</v>
      </c>
      <c r="D316" s="93" t="s">
        <v>3</v>
      </c>
      <c r="E316" s="93" t="s">
        <v>195</v>
      </c>
      <c r="F316" s="93" t="s">
        <v>149</v>
      </c>
      <c r="G316" s="87">
        <v>43468</v>
      </c>
      <c r="H316" s="87">
        <v>44973</v>
      </c>
    </row>
    <row r="317" spans="1:8" x14ac:dyDescent="0.2">
      <c r="A317" s="77" t="s">
        <v>229</v>
      </c>
      <c r="B317" s="77" t="s">
        <v>242</v>
      </c>
      <c r="C317" s="79" t="s">
        <v>4</v>
      </c>
      <c r="D317" s="79" t="s">
        <v>3</v>
      </c>
      <c r="E317" s="79" t="s">
        <v>190</v>
      </c>
      <c r="F317" s="79" t="s">
        <v>149</v>
      </c>
      <c r="G317" s="89">
        <v>43524</v>
      </c>
      <c r="H317" s="79"/>
    </row>
    <row r="318" spans="1:8" x14ac:dyDescent="0.2">
      <c r="A318" s="83" t="s">
        <v>229</v>
      </c>
      <c r="B318" s="83" t="s">
        <v>292</v>
      </c>
      <c r="C318" s="93" t="s">
        <v>4</v>
      </c>
      <c r="D318" s="93" t="s">
        <v>3</v>
      </c>
      <c r="E318" s="93" t="s">
        <v>190</v>
      </c>
      <c r="F318" s="93" t="s">
        <v>149</v>
      </c>
      <c r="G318" s="87">
        <v>43524</v>
      </c>
      <c r="H318" s="87">
        <v>44973</v>
      </c>
    </row>
    <row r="319" spans="1:8" ht="22.5" x14ac:dyDescent="0.2">
      <c r="A319" s="77" t="s">
        <v>229</v>
      </c>
      <c r="B319" s="77" t="s">
        <v>296</v>
      </c>
      <c r="C319" s="79" t="s">
        <v>4</v>
      </c>
      <c r="D319" s="79" t="s">
        <v>3</v>
      </c>
      <c r="E319" s="77" t="s">
        <v>301</v>
      </c>
      <c r="F319" s="79" t="s">
        <v>149</v>
      </c>
      <c r="G319" s="89" t="s">
        <v>302</v>
      </c>
      <c r="H319" s="79"/>
    </row>
    <row r="320" spans="1:8" ht="22.5" x14ac:dyDescent="0.2">
      <c r="A320" s="77" t="s">
        <v>310</v>
      </c>
      <c r="B320" s="77" t="s">
        <v>126</v>
      </c>
      <c r="C320" s="79" t="s">
        <v>4</v>
      </c>
      <c r="D320" s="79" t="s">
        <v>3</v>
      </c>
      <c r="E320" s="79" t="s">
        <v>159</v>
      </c>
      <c r="F320" s="79" t="s">
        <v>149</v>
      </c>
      <c r="G320" s="89">
        <v>43524</v>
      </c>
      <c r="H320" s="79"/>
    </row>
    <row r="321" spans="1:8" x14ac:dyDescent="0.2">
      <c r="A321" s="83" t="s">
        <v>477</v>
      </c>
      <c r="B321" s="83" t="s">
        <v>524</v>
      </c>
      <c r="C321" s="93" t="s">
        <v>4</v>
      </c>
      <c r="D321" s="93" t="s">
        <v>3</v>
      </c>
      <c r="E321" s="93" t="s">
        <v>525</v>
      </c>
      <c r="F321" s="93" t="s">
        <v>149</v>
      </c>
      <c r="G321" s="106">
        <v>44483</v>
      </c>
      <c r="H321" s="87">
        <v>44973</v>
      </c>
    </row>
    <row r="322" spans="1:8" ht="22.5" x14ac:dyDescent="0.2">
      <c r="A322" s="77" t="s">
        <v>477</v>
      </c>
      <c r="B322" s="77" t="s">
        <v>545</v>
      </c>
      <c r="C322" s="79" t="s">
        <v>4</v>
      </c>
      <c r="D322" s="79" t="s">
        <v>3</v>
      </c>
      <c r="E322" s="79" t="s">
        <v>190</v>
      </c>
      <c r="F322" s="79" t="s">
        <v>149</v>
      </c>
      <c r="G322" s="89">
        <v>43853</v>
      </c>
      <c r="H322" s="79"/>
    </row>
    <row r="323" spans="1:8" x14ac:dyDescent="0.2">
      <c r="A323" s="83" t="s">
        <v>477</v>
      </c>
      <c r="B323" s="83" t="s">
        <v>552</v>
      </c>
      <c r="C323" s="93" t="s">
        <v>4</v>
      </c>
      <c r="D323" s="93" t="s">
        <v>3</v>
      </c>
      <c r="E323" s="93" t="s">
        <v>190</v>
      </c>
      <c r="F323" s="93" t="s">
        <v>149</v>
      </c>
      <c r="G323" s="87">
        <v>43524</v>
      </c>
      <c r="H323" s="87">
        <v>44973</v>
      </c>
    </row>
    <row r="324" spans="1:8" x14ac:dyDescent="0.2">
      <c r="A324" s="83" t="s">
        <v>477</v>
      </c>
      <c r="B324" s="83" t="s">
        <v>554</v>
      </c>
      <c r="C324" s="93" t="s">
        <v>4</v>
      </c>
      <c r="D324" s="93" t="s">
        <v>3</v>
      </c>
      <c r="E324" s="93" t="s">
        <v>190</v>
      </c>
      <c r="F324" s="93" t="s">
        <v>149</v>
      </c>
      <c r="G324" s="87">
        <v>43468</v>
      </c>
      <c r="H324" s="87">
        <v>44973</v>
      </c>
    </row>
    <row r="325" spans="1:8" ht="22.5" x14ac:dyDescent="0.2">
      <c r="A325" s="77" t="s">
        <v>315</v>
      </c>
      <c r="B325" s="77" t="s">
        <v>427</v>
      </c>
      <c r="C325" s="79" t="s">
        <v>443</v>
      </c>
      <c r="D325" s="79" t="s">
        <v>444</v>
      </c>
      <c r="E325" s="79" t="s">
        <v>190</v>
      </c>
      <c r="F325" s="79" t="s">
        <v>343</v>
      </c>
      <c r="G325" s="89">
        <v>43979</v>
      </c>
      <c r="H325" s="79"/>
    </row>
    <row r="326" spans="1:8" ht="22.5" x14ac:dyDescent="0.2">
      <c r="A326" s="77" t="s">
        <v>315</v>
      </c>
      <c r="B326" s="77" t="s">
        <v>354</v>
      </c>
      <c r="C326" s="79" t="s">
        <v>355</v>
      </c>
      <c r="D326" s="79" t="s">
        <v>31</v>
      </c>
      <c r="E326" s="79" t="s">
        <v>190</v>
      </c>
      <c r="F326" s="79" t="s">
        <v>149</v>
      </c>
      <c r="G326" s="89">
        <v>43524</v>
      </c>
      <c r="H326" s="79"/>
    </row>
    <row r="327" spans="1:8" ht="22.5" x14ac:dyDescent="0.2">
      <c r="A327" s="77" t="s">
        <v>315</v>
      </c>
      <c r="B327" s="77" t="s">
        <v>427</v>
      </c>
      <c r="C327" s="79" t="s">
        <v>445</v>
      </c>
      <c r="D327" s="79" t="s">
        <v>446</v>
      </c>
      <c r="E327" s="79" t="s">
        <v>190</v>
      </c>
      <c r="F327" s="79" t="s">
        <v>343</v>
      </c>
      <c r="G327" s="89">
        <v>43979</v>
      </c>
      <c r="H327" s="79"/>
    </row>
    <row r="328" spans="1:8" x14ac:dyDescent="0.2">
      <c r="A328" s="79" t="s">
        <v>477</v>
      </c>
      <c r="B328" s="77" t="s">
        <v>478</v>
      </c>
      <c r="C328" s="79" t="s">
        <v>479</v>
      </c>
      <c r="D328" s="79" t="s">
        <v>9</v>
      </c>
      <c r="E328" s="79" t="s">
        <v>156</v>
      </c>
      <c r="F328" s="79" t="s">
        <v>343</v>
      </c>
      <c r="G328" s="89">
        <v>44076</v>
      </c>
      <c r="H328" s="90"/>
    </row>
    <row r="329" spans="1:8" x14ac:dyDescent="0.2">
      <c r="A329" s="77" t="s">
        <v>148</v>
      </c>
      <c r="B329" s="77" t="s">
        <v>163</v>
      </c>
      <c r="C329" s="79" t="s">
        <v>167</v>
      </c>
      <c r="D329" s="79" t="s">
        <v>168</v>
      </c>
      <c r="E329" s="79" t="s">
        <v>159</v>
      </c>
      <c r="F329" s="79" t="s">
        <v>160</v>
      </c>
      <c r="G329" s="89">
        <v>44328</v>
      </c>
      <c r="H329" s="89"/>
    </row>
    <row r="330" spans="1:8" x14ac:dyDescent="0.2">
      <c r="A330" s="77" t="s">
        <v>229</v>
      </c>
      <c r="B330" s="77" t="s">
        <v>232</v>
      </c>
      <c r="C330" s="79" t="s">
        <v>167</v>
      </c>
      <c r="D330" s="79" t="s">
        <v>168</v>
      </c>
      <c r="E330" s="79" t="s">
        <v>190</v>
      </c>
      <c r="F330" s="79" t="s">
        <v>160</v>
      </c>
      <c r="G330" s="89">
        <v>43524</v>
      </c>
      <c r="H330" s="79"/>
    </row>
    <row r="331" spans="1:8" x14ac:dyDescent="0.2">
      <c r="A331" s="77" t="s">
        <v>465</v>
      </c>
      <c r="B331" s="77" t="s">
        <v>472</v>
      </c>
      <c r="C331" s="79" t="s">
        <v>167</v>
      </c>
      <c r="D331" s="79" t="s">
        <v>168</v>
      </c>
      <c r="E331" s="79" t="s">
        <v>195</v>
      </c>
      <c r="F331" s="79" t="s">
        <v>160</v>
      </c>
      <c r="G331" s="89">
        <v>43524</v>
      </c>
      <c r="H331" s="79"/>
    </row>
    <row r="332" spans="1:8" x14ac:dyDescent="0.2">
      <c r="A332" s="79" t="s">
        <v>477</v>
      </c>
      <c r="B332" s="77" t="s">
        <v>478</v>
      </c>
      <c r="C332" s="79" t="s">
        <v>167</v>
      </c>
      <c r="D332" s="79" t="s">
        <v>168</v>
      </c>
      <c r="E332" s="79" t="s">
        <v>460</v>
      </c>
      <c r="F332" s="79" t="s">
        <v>160</v>
      </c>
      <c r="G332" s="89">
        <v>44847</v>
      </c>
      <c r="H332" s="89"/>
    </row>
    <row r="333" spans="1:8" x14ac:dyDescent="0.2">
      <c r="A333" s="77" t="s">
        <v>477</v>
      </c>
      <c r="B333" s="77" t="s">
        <v>513</v>
      </c>
      <c r="C333" s="79" t="s">
        <v>167</v>
      </c>
      <c r="D333" s="79" t="s">
        <v>168</v>
      </c>
      <c r="E333" s="79" t="s">
        <v>481</v>
      </c>
      <c r="F333" s="79" t="s">
        <v>160</v>
      </c>
      <c r="G333" s="89">
        <v>43524</v>
      </c>
      <c r="H333" s="79"/>
    </row>
    <row r="334" spans="1:8" ht="22.5" x14ac:dyDescent="0.2">
      <c r="A334" s="77" t="s">
        <v>477</v>
      </c>
      <c r="B334" s="77" t="s">
        <v>545</v>
      </c>
      <c r="C334" s="79" t="s">
        <v>167</v>
      </c>
      <c r="D334" s="79" t="s">
        <v>168</v>
      </c>
      <c r="E334" s="79" t="s">
        <v>190</v>
      </c>
      <c r="F334" s="79" t="s">
        <v>160</v>
      </c>
      <c r="G334" s="89">
        <v>44672</v>
      </c>
      <c r="H334" s="79"/>
    </row>
    <row r="335" spans="1:8" ht="22.5" x14ac:dyDescent="0.2">
      <c r="A335" s="77" t="s">
        <v>315</v>
      </c>
      <c r="B335" s="77" t="s">
        <v>354</v>
      </c>
      <c r="C335" s="79" t="s">
        <v>358</v>
      </c>
      <c r="D335" s="79" t="s">
        <v>168</v>
      </c>
      <c r="E335" s="79" t="s">
        <v>190</v>
      </c>
      <c r="F335" s="79" t="s">
        <v>160</v>
      </c>
      <c r="G335" s="89">
        <v>44672</v>
      </c>
      <c r="H335" s="79"/>
    </row>
    <row r="336" spans="1:8" x14ac:dyDescent="0.2">
      <c r="A336" s="77" t="s">
        <v>229</v>
      </c>
      <c r="B336" s="77" t="s">
        <v>264</v>
      </c>
      <c r="C336" s="79" t="s">
        <v>265</v>
      </c>
      <c r="D336" s="79" t="s">
        <v>266</v>
      </c>
      <c r="E336" s="79" t="s">
        <v>190</v>
      </c>
      <c r="F336" s="79" t="s">
        <v>160</v>
      </c>
      <c r="G336" s="89">
        <v>44672</v>
      </c>
      <c r="H336" s="79"/>
    </row>
    <row r="337" spans="1:8" ht="22.5" x14ac:dyDescent="0.2">
      <c r="A337" s="77" t="s">
        <v>315</v>
      </c>
      <c r="B337" s="77" t="s">
        <v>372</v>
      </c>
      <c r="C337" s="79" t="s">
        <v>265</v>
      </c>
      <c r="D337" s="79" t="s">
        <v>266</v>
      </c>
      <c r="E337" s="79" t="s">
        <v>190</v>
      </c>
      <c r="F337" s="79" t="s">
        <v>160</v>
      </c>
      <c r="G337" s="89">
        <v>43748</v>
      </c>
      <c r="H337" s="79"/>
    </row>
    <row r="338" spans="1:8" ht="22.5" x14ac:dyDescent="0.2">
      <c r="A338" s="77" t="s">
        <v>315</v>
      </c>
      <c r="B338" s="77" t="s">
        <v>380</v>
      </c>
      <c r="C338" s="79" t="s">
        <v>265</v>
      </c>
      <c r="D338" s="79" t="s">
        <v>266</v>
      </c>
      <c r="E338" s="79" t="s">
        <v>190</v>
      </c>
      <c r="F338" s="79" t="s">
        <v>160</v>
      </c>
      <c r="G338" s="89">
        <v>44315</v>
      </c>
      <c r="H338" s="90"/>
    </row>
    <row r="339" spans="1:8" x14ac:dyDescent="0.2">
      <c r="A339" s="77" t="s">
        <v>229</v>
      </c>
      <c r="B339" s="77" t="s">
        <v>232</v>
      </c>
      <c r="C339" s="79" t="s">
        <v>233</v>
      </c>
      <c r="D339" s="79" t="s">
        <v>234</v>
      </c>
      <c r="E339" s="79" t="s">
        <v>190</v>
      </c>
      <c r="F339" s="79" t="s">
        <v>165</v>
      </c>
      <c r="G339" s="89">
        <v>43524</v>
      </c>
      <c r="H339" s="79"/>
    </row>
    <row r="340" spans="1:8" ht="22.5" x14ac:dyDescent="0.2">
      <c r="A340" s="77" t="s">
        <v>315</v>
      </c>
      <c r="B340" s="77" t="s">
        <v>320</v>
      </c>
      <c r="C340" s="79" t="s">
        <v>233</v>
      </c>
      <c r="D340" s="79" t="s">
        <v>234</v>
      </c>
      <c r="E340" s="79" t="s">
        <v>190</v>
      </c>
      <c r="F340" s="79" t="s">
        <v>165</v>
      </c>
      <c r="G340" s="89">
        <v>43818</v>
      </c>
      <c r="H340" s="79"/>
    </row>
    <row r="341" spans="1:8" ht="22.5" x14ac:dyDescent="0.2">
      <c r="A341" s="77" t="s">
        <v>315</v>
      </c>
      <c r="B341" s="77" t="s">
        <v>349</v>
      </c>
      <c r="C341" s="79" t="s">
        <v>233</v>
      </c>
      <c r="D341" s="79" t="s">
        <v>234</v>
      </c>
      <c r="E341" s="79" t="s">
        <v>190</v>
      </c>
      <c r="F341" s="79" t="s">
        <v>165</v>
      </c>
      <c r="G341" s="89">
        <v>43524</v>
      </c>
      <c r="H341" s="79"/>
    </row>
    <row r="342" spans="1:8" x14ac:dyDescent="0.2">
      <c r="A342" s="77" t="s">
        <v>193</v>
      </c>
      <c r="B342" s="77" t="s">
        <v>197</v>
      </c>
      <c r="C342" s="79" t="s">
        <v>29</v>
      </c>
      <c r="D342" s="79" t="s">
        <v>3</v>
      </c>
      <c r="E342" s="79" t="s">
        <v>195</v>
      </c>
      <c r="F342" s="79" t="s">
        <v>160</v>
      </c>
      <c r="G342" s="89">
        <v>43468</v>
      </c>
      <c r="H342" s="79"/>
    </row>
    <row r="343" spans="1:8" x14ac:dyDescent="0.2">
      <c r="A343" s="77" t="s">
        <v>193</v>
      </c>
      <c r="B343" s="77" t="s">
        <v>209</v>
      </c>
      <c r="C343" s="79" t="s">
        <v>29</v>
      </c>
      <c r="D343" s="79" t="s">
        <v>3</v>
      </c>
      <c r="E343" s="79" t="s">
        <v>195</v>
      </c>
      <c r="F343" s="79" t="s">
        <v>160</v>
      </c>
      <c r="G343" s="89">
        <v>43468</v>
      </c>
      <c r="H343" s="79"/>
    </row>
    <row r="344" spans="1:8" x14ac:dyDescent="0.2">
      <c r="A344" s="77" t="s">
        <v>229</v>
      </c>
      <c r="B344" s="77" t="s">
        <v>292</v>
      </c>
      <c r="C344" s="79" t="s">
        <v>29</v>
      </c>
      <c r="D344" s="79" t="s">
        <v>3</v>
      </c>
      <c r="E344" s="79" t="s">
        <v>190</v>
      </c>
      <c r="F344" s="79" t="s">
        <v>160</v>
      </c>
      <c r="G344" s="89">
        <v>43524</v>
      </c>
      <c r="H344" s="79"/>
    </row>
    <row r="345" spans="1:8" ht="22.5" x14ac:dyDescent="0.2">
      <c r="A345" s="77" t="s">
        <v>229</v>
      </c>
      <c r="B345" s="77" t="s">
        <v>294</v>
      </c>
      <c r="C345" s="79" t="s">
        <v>29</v>
      </c>
      <c r="D345" s="79" t="s">
        <v>3</v>
      </c>
      <c r="E345" s="79" t="s">
        <v>190</v>
      </c>
      <c r="F345" s="79" t="s">
        <v>160</v>
      </c>
      <c r="G345" s="89">
        <v>43524</v>
      </c>
      <c r="H345" s="79"/>
    </row>
    <row r="346" spans="1:8" x14ac:dyDescent="0.2">
      <c r="A346" s="77" t="s">
        <v>229</v>
      </c>
      <c r="B346" s="77" t="s">
        <v>296</v>
      </c>
      <c r="C346" s="79" t="s">
        <v>29</v>
      </c>
      <c r="D346" s="79" t="s">
        <v>3</v>
      </c>
      <c r="E346" s="79" t="s">
        <v>190</v>
      </c>
      <c r="F346" s="79" t="s">
        <v>160</v>
      </c>
      <c r="G346" s="89">
        <v>44448</v>
      </c>
      <c r="H346" s="79"/>
    </row>
    <row r="347" spans="1:8" ht="22.5" x14ac:dyDescent="0.2">
      <c r="A347" s="77" t="s">
        <v>310</v>
      </c>
      <c r="B347" s="77" t="s">
        <v>311</v>
      </c>
      <c r="C347" s="79" t="s">
        <v>29</v>
      </c>
      <c r="D347" s="79" t="s">
        <v>3</v>
      </c>
      <c r="E347" s="79" t="s">
        <v>159</v>
      </c>
      <c r="F347" s="79" t="s">
        <v>160</v>
      </c>
      <c r="G347" s="89">
        <v>43524</v>
      </c>
      <c r="H347" s="79"/>
    </row>
    <row r="348" spans="1:8" ht="22.5" x14ac:dyDescent="0.2">
      <c r="A348" s="77" t="s">
        <v>310</v>
      </c>
      <c r="B348" s="77" t="s">
        <v>126</v>
      </c>
      <c r="C348" s="79" t="s">
        <v>29</v>
      </c>
      <c r="D348" s="79" t="s">
        <v>3</v>
      </c>
      <c r="E348" s="79" t="s">
        <v>159</v>
      </c>
      <c r="F348" s="79" t="s">
        <v>160</v>
      </c>
      <c r="G348" s="89">
        <v>43524</v>
      </c>
      <c r="H348" s="79"/>
    </row>
    <row r="349" spans="1:8" ht="22.5" x14ac:dyDescent="0.2">
      <c r="A349" s="77" t="s">
        <v>315</v>
      </c>
      <c r="B349" s="77" t="s">
        <v>349</v>
      </c>
      <c r="C349" s="79" t="s">
        <v>29</v>
      </c>
      <c r="D349" s="79" t="s">
        <v>3</v>
      </c>
      <c r="E349" s="79" t="s">
        <v>190</v>
      </c>
      <c r="F349" s="79" t="s">
        <v>160</v>
      </c>
      <c r="G349" s="89">
        <v>43524</v>
      </c>
      <c r="H349" s="79"/>
    </row>
    <row r="350" spans="1:8" x14ac:dyDescent="0.2">
      <c r="A350" s="77" t="s">
        <v>465</v>
      </c>
      <c r="B350" s="77" t="s">
        <v>472</v>
      </c>
      <c r="C350" s="79" t="s">
        <v>29</v>
      </c>
      <c r="D350" s="79" t="s">
        <v>3</v>
      </c>
      <c r="E350" s="79" t="s">
        <v>183</v>
      </c>
      <c r="F350" s="79" t="s">
        <v>160</v>
      </c>
      <c r="G350" s="89">
        <v>43643</v>
      </c>
      <c r="H350" s="79"/>
    </row>
    <row r="351" spans="1:8" ht="22.5" x14ac:dyDescent="0.2">
      <c r="A351" s="77" t="s">
        <v>477</v>
      </c>
      <c r="B351" s="77" t="s">
        <v>545</v>
      </c>
      <c r="C351" s="79" t="s">
        <v>29</v>
      </c>
      <c r="D351" s="79" t="s">
        <v>3</v>
      </c>
      <c r="E351" s="79" t="s">
        <v>190</v>
      </c>
      <c r="F351" s="79" t="s">
        <v>160</v>
      </c>
      <c r="G351" s="89">
        <v>43853</v>
      </c>
      <c r="H351" s="79"/>
    </row>
    <row r="352" spans="1:8" ht="22.5" x14ac:dyDescent="0.2">
      <c r="A352" s="77" t="s">
        <v>315</v>
      </c>
      <c r="B352" s="77" t="s">
        <v>372</v>
      </c>
      <c r="C352" s="79" t="s">
        <v>377</v>
      </c>
      <c r="D352" s="79" t="s">
        <v>378</v>
      </c>
      <c r="E352" s="79" t="s">
        <v>190</v>
      </c>
      <c r="F352" s="79" t="s">
        <v>160</v>
      </c>
      <c r="G352" s="89">
        <v>45043</v>
      </c>
      <c r="H352" s="79"/>
    </row>
    <row r="353" spans="1:8" ht="22.5" x14ac:dyDescent="0.2">
      <c r="A353" s="77" t="s">
        <v>315</v>
      </c>
      <c r="B353" s="77" t="s">
        <v>386</v>
      </c>
      <c r="C353" s="79" t="s">
        <v>404</v>
      </c>
      <c r="D353" s="79" t="s">
        <v>405</v>
      </c>
      <c r="E353" s="77" t="s">
        <v>190</v>
      </c>
      <c r="F353" s="77" t="s">
        <v>406</v>
      </c>
      <c r="G353" s="89">
        <v>44182</v>
      </c>
      <c r="H353" s="89"/>
    </row>
    <row r="354" spans="1:8" x14ac:dyDescent="0.2">
      <c r="A354" s="79" t="s">
        <v>477</v>
      </c>
      <c r="B354" s="77" t="s">
        <v>478</v>
      </c>
      <c r="C354" s="79" t="s">
        <v>501</v>
      </c>
      <c r="D354" s="79" t="s">
        <v>502</v>
      </c>
      <c r="E354" s="79" t="s">
        <v>460</v>
      </c>
      <c r="F354" s="79" t="s">
        <v>343</v>
      </c>
      <c r="G354" s="89">
        <v>43710</v>
      </c>
      <c r="H354" s="79"/>
    </row>
    <row r="355" spans="1:8" x14ac:dyDescent="0.2">
      <c r="A355" s="79" t="s">
        <v>477</v>
      </c>
      <c r="B355" s="77" t="s">
        <v>478</v>
      </c>
      <c r="C355" s="79" t="s">
        <v>509</v>
      </c>
      <c r="D355" s="79" t="s">
        <v>331</v>
      </c>
      <c r="E355" s="79" t="s">
        <v>460</v>
      </c>
      <c r="F355" s="79" t="s">
        <v>343</v>
      </c>
      <c r="G355" s="89">
        <v>43710</v>
      </c>
      <c r="H355" s="79"/>
    </row>
    <row r="356" spans="1:8" x14ac:dyDescent="0.2">
      <c r="A356" s="77" t="s">
        <v>477</v>
      </c>
      <c r="B356" s="77" t="s">
        <v>517</v>
      </c>
      <c r="C356" s="79" t="s">
        <v>521</v>
      </c>
      <c r="D356" s="79" t="s">
        <v>345</v>
      </c>
      <c r="E356" s="79"/>
      <c r="F356" s="79" t="s">
        <v>522</v>
      </c>
      <c r="G356" s="89">
        <v>43482</v>
      </c>
      <c r="H356" s="79"/>
    </row>
    <row r="357" spans="1:8" x14ac:dyDescent="0.2">
      <c r="A357" s="79" t="s">
        <v>477</v>
      </c>
      <c r="B357" s="77" t="s">
        <v>478</v>
      </c>
      <c r="C357" s="79" t="s">
        <v>491</v>
      </c>
      <c r="D357" s="79" t="s">
        <v>492</v>
      </c>
      <c r="E357" s="79" t="s">
        <v>481</v>
      </c>
      <c r="F357" s="79" t="s">
        <v>343</v>
      </c>
      <c r="G357" s="89">
        <v>43710</v>
      </c>
      <c r="H357" s="79"/>
    </row>
    <row r="358" spans="1:8" ht="22.5" x14ac:dyDescent="0.2">
      <c r="A358" s="77" t="s">
        <v>315</v>
      </c>
      <c r="B358" s="77" t="s">
        <v>427</v>
      </c>
      <c r="C358" s="79" t="s">
        <v>447</v>
      </c>
      <c r="D358" s="79" t="s">
        <v>448</v>
      </c>
      <c r="E358" s="79" t="s">
        <v>190</v>
      </c>
      <c r="F358" s="79" t="s">
        <v>343</v>
      </c>
      <c r="G358" s="89">
        <v>43979</v>
      </c>
      <c r="H358" s="79"/>
    </row>
    <row r="359" spans="1:8" x14ac:dyDescent="0.2">
      <c r="A359" s="79" t="s">
        <v>477</v>
      </c>
      <c r="B359" s="77" t="s">
        <v>478</v>
      </c>
      <c r="C359" s="79" t="s">
        <v>503</v>
      </c>
      <c r="D359" s="79" t="s">
        <v>504</v>
      </c>
      <c r="E359" s="79" t="s">
        <v>460</v>
      </c>
      <c r="F359" s="79" t="s">
        <v>343</v>
      </c>
      <c r="G359" s="89">
        <v>43710</v>
      </c>
      <c r="H359" s="79"/>
    </row>
    <row r="360" spans="1:8" ht="22.5" x14ac:dyDescent="0.2">
      <c r="A360" s="77" t="s">
        <v>477</v>
      </c>
      <c r="B360" s="77" t="s">
        <v>545</v>
      </c>
      <c r="C360" s="79" t="s">
        <v>503</v>
      </c>
      <c r="D360" s="79" t="s">
        <v>504</v>
      </c>
      <c r="E360" s="79" t="s">
        <v>190</v>
      </c>
      <c r="F360" s="79" t="s">
        <v>165</v>
      </c>
      <c r="G360" s="89">
        <v>43853</v>
      </c>
      <c r="H360" s="79"/>
    </row>
    <row r="361" spans="1:8" ht="22.5" x14ac:dyDescent="0.2">
      <c r="A361" s="77" t="s">
        <v>315</v>
      </c>
      <c r="B361" s="77" t="s">
        <v>427</v>
      </c>
      <c r="C361" s="79" t="s">
        <v>449</v>
      </c>
      <c r="D361" s="79" t="s">
        <v>450</v>
      </c>
      <c r="E361" s="79" t="s">
        <v>190</v>
      </c>
      <c r="F361" s="79" t="s">
        <v>343</v>
      </c>
      <c r="G361" s="89">
        <v>43979</v>
      </c>
      <c r="H361" s="79"/>
    </row>
    <row r="362" spans="1:8" ht="22.5" x14ac:dyDescent="0.2">
      <c r="A362" s="77" t="s">
        <v>315</v>
      </c>
      <c r="B362" s="77" t="s">
        <v>427</v>
      </c>
      <c r="C362" s="79" t="s">
        <v>451</v>
      </c>
      <c r="D362" s="79" t="s">
        <v>448</v>
      </c>
      <c r="E362" s="79" t="s">
        <v>190</v>
      </c>
      <c r="F362" s="79" t="s">
        <v>343</v>
      </c>
      <c r="G362" s="89">
        <v>43979</v>
      </c>
      <c r="H362" s="79"/>
    </row>
    <row r="363" spans="1:8" ht="22.5" x14ac:dyDescent="0.2">
      <c r="A363" s="77" t="s">
        <v>315</v>
      </c>
      <c r="B363" s="77" t="s">
        <v>427</v>
      </c>
      <c r="C363" s="79" t="s">
        <v>452</v>
      </c>
      <c r="D363" s="79" t="s">
        <v>453</v>
      </c>
      <c r="E363" s="79" t="s">
        <v>190</v>
      </c>
      <c r="F363" s="79" t="s">
        <v>343</v>
      </c>
      <c r="G363" s="89">
        <v>43979</v>
      </c>
      <c r="H363" s="79"/>
    </row>
    <row r="364" spans="1:8" x14ac:dyDescent="0.2">
      <c r="A364" s="79" t="s">
        <v>477</v>
      </c>
      <c r="B364" s="77" t="s">
        <v>478</v>
      </c>
      <c r="C364" s="79" t="s">
        <v>505</v>
      </c>
      <c r="D364" s="79" t="s">
        <v>506</v>
      </c>
      <c r="E364" s="79" t="s">
        <v>460</v>
      </c>
      <c r="F364" s="79" t="s">
        <v>343</v>
      </c>
      <c r="G364" s="89">
        <v>43710</v>
      </c>
      <c r="H364" s="79"/>
    </row>
    <row r="365" spans="1:8" ht="22.5" x14ac:dyDescent="0.2">
      <c r="A365" s="77" t="s">
        <v>315</v>
      </c>
      <c r="B365" s="77" t="s">
        <v>320</v>
      </c>
      <c r="C365" s="79" t="s">
        <v>338</v>
      </c>
      <c r="D365" s="79" t="s">
        <v>1</v>
      </c>
      <c r="E365" s="79" t="s">
        <v>190</v>
      </c>
      <c r="F365" s="79" t="s">
        <v>339</v>
      </c>
      <c r="G365" s="89">
        <v>43608</v>
      </c>
      <c r="H365" s="79"/>
    </row>
    <row r="366" spans="1:8" x14ac:dyDescent="0.2">
      <c r="A366" s="79" t="s">
        <v>477</v>
      </c>
      <c r="B366" s="77" t="s">
        <v>478</v>
      </c>
      <c r="C366" s="79" t="s">
        <v>484</v>
      </c>
      <c r="D366" s="79" t="s">
        <v>485</v>
      </c>
      <c r="E366" s="79" t="s">
        <v>481</v>
      </c>
      <c r="F366" s="79" t="s">
        <v>343</v>
      </c>
      <c r="G366" s="89">
        <v>43710</v>
      </c>
      <c r="H366" s="79"/>
    </row>
    <row r="367" spans="1:8" ht="22.5" x14ac:dyDescent="0.2">
      <c r="A367" s="77" t="s">
        <v>315</v>
      </c>
      <c r="B367" s="77" t="s">
        <v>386</v>
      </c>
      <c r="C367" s="79" t="s">
        <v>424</v>
      </c>
      <c r="D367" s="79" t="s">
        <v>425</v>
      </c>
      <c r="E367" s="79" t="s">
        <v>190</v>
      </c>
      <c r="F367" s="77" t="s">
        <v>343</v>
      </c>
      <c r="G367" s="89">
        <v>44182</v>
      </c>
      <c r="H367" s="89"/>
    </row>
    <row r="368" spans="1:8" ht="22.5" x14ac:dyDescent="0.2">
      <c r="A368" s="77" t="s">
        <v>315</v>
      </c>
      <c r="B368" s="77" t="s">
        <v>320</v>
      </c>
      <c r="C368" s="79" t="s">
        <v>321</v>
      </c>
      <c r="D368" s="79" t="s">
        <v>322</v>
      </c>
      <c r="E368" s="79" t="s">
        <v>190</v>
      </c>
      <c r="F368" s="79" t="s">
        <v>161</v>
      </c>
      <c r="G368" s="89">
        <v>43524</v>
      </c>
      <c r="H368" s="79"/>
    </row>
    <row r="369" spans="1:8" ht="22.5" x14ac:dyDescent="0.2">
      <c r="A369" s="77" t="s">
        <v>315</v>
      </c>
      <c r="B369" s="77" t="s">
        <v>320</v>
      </c>
      <c r="C369" s="79" t="s">
        <v>344</v>
      </c>
      <c r="D369" s="79" t="s">
        <v>345</v>
      </c>
      <c r="E369" s="79" t="s">
        <v>190</v>
      </c>
      <c r="F369" s="79" t="s">
        <v>343</v>
      </c>
      <c r="G369" s="89">
        <v>45106</v>
      </c>
      <c r="H369" s="79"/>
    </row>
    <row r="370" spans="1:8" x14ac:dyDescent="0.2">
      <c r="A370" s="79" t="s">
        <v>477</v>
      </c>
      <c r="B370" s="77" t="s">
        <v>478</v>
      </c>
      <c r="C370" s="79" t="s">
        <v>493</v>
      </c>
      <c r="D370" s="79" t="s">
        <v>45</v>
      </c>
      <c r="E370" s="79" t="s">
        <v>481</v>
      </c>
      <c r="F370" s="79" t="s">
        <v>343</v>
      </c>
      <c r="G370" s="89">
        <v>44371</v>
      </c>
      <c r="H370" s="79"/>
    </row>
    <row r="371" spans="1:8" ht="22.5" x14ac:dyDescent="0.2">
      <c r="A371" s="77" t="s">
        <v>477</v>
      </c>
      <c r="B371" s="77" t="s">
        <v>524</v>
      </c>
      <c r="C371" s="77" t="s">
        <v>535</v>
      </c>
      <c r="D371" s="79" t="s">
        <v>45</v>
      </c>
      <c r="E371" s="79" t="s">
        <v>190</v>
      </c>
      <c r="F371" s="79" t="s">
        <v>343</v>
      </c>
      <c r="G371" s="107">
        <v>45211</v>
      </c>
      <c r="H371" s="79"/>
    </row>
    <row r="372" spans="1:8" x14ac:dyDescent="0.2">
      <c r="A372" s="77" t="s">
        <v>477</v>
      </c>
      <c r="B372" s="77" t="s">
        <v>524</v>
      </c>
      <c r="C372" s="79" t="s">
        <v>537</v>
      </c>
      <c r="D372" s="79" t="s">
        <v>538</v>
      </c>
      <c r="E372" s="79" t="s">
        <v>190</v>
      </c>
      <c r="F372" s="79" t="s">
        <v>343</v>
      </c>
      <c r="G372" s="107">
        <v>44483</v>
      </c>
      <c r="H372" s="79"/>
    </row>
    <row r="373" spans="1:8" ht="22.5" x14ac:dyDescent="0.2">
      <c r="A373" s="77" t="s">
        <v>315</v>
      </c>
      <c r="B373" s="77" t="s">
        <v>386</v>
      </c>
      <c r="C373" s="79" t="s">
        <v>407</v>
      </c>
      <c r="D373" s="79" t="s">
        <v>408</v>
      </c>
      <c r="E373" s="77" t="s">
        <v>190</v>
      </c>
      <c r="F373" s="77" t="s">
        <v>409</v>
      </c>
      <c r="G373" s="89">
        <v>44182</v>
      </c>
      <c r="H373" s="89"/>
    </row>
    <row r="374" spans="1:8" ht="22.5" x14ac:dyDescent="0.2">
      <c r="A374" s="77" t="s">
        <v>315</v>
      </c>
      <c r="B374" s="77" t="s">
        <v>427</v>
      </c>
      <c r="C374" s="79" t="s">
        <v>454</v>
      </c>
      <c r="D374" s="79" t="s">
        <v>455</v>
      </c>
      <c r="E374" s="79" t="s">
        <v>190</v>
      </c>
      <c r="F374" s="79" t="s">
        <v>343</v>
      </c>
      <c r="G374" s="89">
        <v>43979</v>
      </c>
      <c r="H374" s="79"/>
    </row>
    <row r="375" spans="1:8" ht="22.5" x14ac:dyDescent="0.2">
      <c r="A375" s="77" t="s">
        <v>315</v>
      </c>
      <c r="B375" s="77" t="s">
        <v>427</v>
      </c>
      <c r="C375" s="79" t="s">
        <v>456</v>
      </c>
      <c r="D375" s="79" t="s">
        <v>457</v>
      </c>
      <c r="E375" s="79" t="s">
        <v>190</v>
      </c>
      <c r="F375" s="79" t="s">
        <v>343</v>
      </c>
      <c r="G375" s="89">
        <v>43979</v>
      </c>
      <c r="H375" s="79"/>
    </row>
    <row r="376" spans="1:8" ht="22.5" x14ac:dyDescent="0.2">
      <c r="A376" s="77" t="s">
        <v>315</v>
      </c>
      <c r="B376" s="77" t="s">
        <v>427</v>
      </c>
      <c r="C376" s="79" t="s">
        <v>458</v>
      </c>
      <c r="D376" s="79" t="s">
        <v>437</v>
      </c>
      <c r="E376" s="79" t="s">
        <v>190</v>
      </c>
      <c r="F376" s="79" t="s">
        <v>343</v>
      </c>
      <c r="G376" s="89">
        <v>43979</v>
      </c>
      <c r="H376" s="79"/>
    </row>
    <row r="377" spans="1:8" ht="22.5" x14ac:dyDescent="0.2">
      <c r="A377" s="77" t="s">
        <v>315</v>
      </c>
      <c r="B377" s="77" t="s">
        <v>386</v>
      </c>
      <c r="C377" s="79" t="s">
        <v>422</v>
      </c>
      <c r="D377" s="79" t="s">
        <v>423</v>
      </c>
      <c r="E377" s="79" t="s">
        <v>190</v>
      </c>
      <c r="F377" s="77" t="s">
        <v>343</v>
      </c>
      <c r="G377" s="89">
        <v>43979</v>
      </c>
      <c r="H377" s="89"/>
    </row>
    <row r="378" spans="1:8" x14ac:dyDescent="0.2">
      <c r="A378" s="77" t="s">
        <v>229</v>
      </c>
      <c r="B378" s="77" t="s">
        <v>280</v>
      </c>
      <c r="C378" s="79" t="s">
        <v>283</v>
      </c>
      <c r="D378" s="79" t="s">
        <v>11</v>
      </c>
      <c r="E378" s="79" t="s">
        <v>190</v>
      </c>
      <c r="F378" s="79" t="s">
        <v>160</v>
      </c>
      <c r="G378" s="89">
        <v>44315</v>
      </c>
      <c r="H378" s="79"/>
    </row>
    <row r="379" spans="1:8" ht="22.5" x14ac:dyDescent="0.2">
      <c r="A379" s="77" t="s">
        <v>315</v>
      </c>
      <c r="B379" s="77" t="s">
        <v>316</v>
      </c>
      <c r="C379" s="79" t="s">
        <v>283</v>
      </c>
      <c r="D379" s="79" t="s">
        <v>11</v>
      </c>
      <c r="E379" s="79" t="s">
        <v>190</v>
      </c>
      <c r="F379" s="79" t="s">
        <v>160</v>
      </c>
      <c r="G379" s="89">
        <v>44448</v>
      </c>
      <c r="H379" s="90"/>
    </row>
    <row r="380" spans="1:8" ht="22.5" x14ac:dyDescent="0.2">
      <c r="A380" s="77" t="s">
        <v>477</v>
      </c>
      <c r="B380" s="77" t="s">
        <v>545</v>
      </c>
      <c r="C380" s="79" t="s">
        <v>547</v>
      </c>
      <c r="D380" s="79" t="s">
        <v>13</v>
      </c>
      <c r="E380" s="79" t="s">
        <v>190</v>
      </c>
      <c r="F380" s="79" t="s">
        <v>548</v>
      </c>
      <c r="G380" s="89">
        <v>43853</v>
      </c>
      <c r="H380" s="79"/>
    </row>
    <row r="381" spans="1:8" x14ac:dyDescent="0.2">
      <c r="A381" s="77" t="s">
        <v>148</v>
      </c>
      <c r="B381" s="77" t="s">
        <v>77</v>
      </c>
      <c r="C381" s="79" t="s">
        <v>2</v>
      </c>
      <c r="D381" s="79" t="s">
        <v>1</v>
      </c>
      <c r="E381" s="79" t="s">
        <v>84</v>
      </c>
      <c r="F381" s="79" t="s">
        <v>149</v>
      </c>
      <c r="G381" s="107">
        <v>44840</v>
      </c>
      <c r="H381" s="79"/>
    </row>
    <row r="382" spans="1:8" x14ac:dyDescent="0.2">
      <c r="A382" s="77" t="s">
        <v>148</v>
      </c>
      <c r="B382" s="77" t="s">
        <v>158</v>
      </c>
      <c r="C382" s="79" t="s">
        <v>2</v>
      </c>
      <c r="D382" s="79" t="s">
        <v>1</v>
      </c>
      <c r="E382" s="79" t="s">
        <v>159</v>
      </c>
      <c r="F382" s="79" t="s">
        <v>149</v>
      </c>
      <c r="G382" s="89">
        <v>44840</v>
      </c>
      <c r="H382" s="79"/>
    </row>
    <row r="383" spans="1:8" x14ac:dyDescent="0.2">
      <c r="A383" s="77" t="s">
        <v>148</v>
      </c>
      <c r="B383" s="77" t="s">
        <v>182</v>
      </c>
      <c r="C383" s="79" t="s">
        <v>2</v>
      </c>
      <c r="D383" s="79" t="s">
        <v>1</v>
      </c>
      <c r="E383" s="79" t="s">
        <v>183</v>
      </c>
      <c r="F383" s="79" t="s">
        <v>149</v>
      </c>
      <c r="G383" s="89">
        <v>43454</v>
      </c>
      <c r="H383" s="79"/>
    </row>
    <row r="384" spans="1:8" x14ac:dyDescent="0.2">
      <c r="A384" s="77" t="s">
        <v>193</v>
      </c>
      <c r="B384" s="77" t="s">
        <v>197</v>
      </c>
      <c r="C384" s="79" t="s">
        <v>2</v>
      </c>
      <c r="D384" s="79" t="s">
        <v>1</v>
      </c>
      <c r="E384" s="79" t="s">
        <v>183</v>
      </c>
      <c r="F384" s="79" t="s">
        <v>149</v>
      </c>
      <c r="G384" s="89">
        <v>43608</v>
      </c>
      <c r="H384" s="79"/>
    </row>
    <row r="385" spans="1:8" x14ac:dyDescent="0.2">
      <c r="A385" s="77" t="s">
        <v>193</v>
      </c>
      <c r="B385" s="77" t="s">
        <v>202</v>
      </c>
      <c r="C385" s="79" t="s">
        <v>2</v>
      </c>
      <c r="D385" s="79" t="s">
        <v>1</v>
      </c>
      <c r="E385" s="79" t="s">
        <v>195</v>
      </c>
      <c r="F385" s="79" t="s">
        <v>149</v>
      </c>
      <c r="G385" s="89">
        <v>43468</v>
      </c>
      <c r="H385" s="79"/>
    </row>
    <row r="386" spans="1:8" x14ac:dyDescent="0.2">
      <c r="A386" s="77" t="s">
        <v>193</v>
      </c>
      <c r="B386" s="77" t="s">
        <v>209</v>
      </c>
      <c r="C386" s="79" t="s">
        <v>2</v>
      </c>
      <c r="D386" s="79" t="s">
        <v>1</v>
      </c>
      <c r="E386" s="79" t="s">
        <v>195</v>
      </c>
      <c r="F386" s="79" t="s">
        <v>149</v>
      </c>
      <c r="G386" s="89">
        <v>43468</v>
      </c>
      <c r="H386" s="79"/>
    </row>
    <row r="387" spans="1:8" x14ac:dyDescent="0.2">
      <c r="A387" s="77" t="s">
        <v>193</v>
      </c>
      <c r="B387" s="77" t="s">
        <v>212</v>
      </c>
      <c r="C387" s="79" t="s">
        <v>2</v>
      </c>
      <c r="D387" s="79" t="s">
        <v>1</v>
      </c>
      <c r="E387" s="79" t="s">
        <v>183</v>
      </c>
      <c r="F387" s="79" t="s">
        <v>149</v>
      </c>
      <c r="G387" s="89">
        <v>44875</v>
      </c>
      <c r="H387" s="79"/>
    </row>
    <row r="388" spans="1:8" x14ac:dyDescent="0.2">
      <c r="A388" s="77" t="s">
        <v>193</v>
      </c>
      <c r="B388" s="77" t="s">
        <v>212</v>
      </c>
      <c r="C388" s="79" t="s">
        <v>2</v>
      </c>
      <c r="D388" s="79" t="s">
        <v>1</v>
      </c>
      <c r="E388" s="79" t="s">
        <v>195</v>
      </c>
      <c r="F388" s="79" t="s">
        <v>149</v>
      </c>
      <c r="G388" s="89">
        <v>44840</v>
      </c>
      <c r="H388" s="89"/>
    </row>
    <row r="389" spans="1:8" x14ac:dyDescent="0.2">
      <c r="A389" s="77" t="s">
        <v>193</v>
      </c>
      <c r="B389" s="77" t="s">
        <v>215</v>
      </c>
      <c r="C389" s="79" t="s">
        <v>2</v>
      </c>
      <c r="D389" s="79" t="s">
        <v>1</v>
      </c>
      <c r="E389" s="79" t="s">
        <v>195</v>
      </c>
      <c r="F389" s="79" t="s">
        <v>149</v>
      </c>
      <c r="G389" s="89">
        <v>43468</v>
      </c>
      <c r="H389" s="79"/>
    </row>
    <row r="390" spans="1:8" x14ac:dyDescent="0.2">
      <c r="A390" s="77" t="s">
        <v>229</v>
      </c>
      <c r="B390" s="77" t="s">
        <v>230</v>
      </c>
      <c r="C390" s="79" t="s">
        <v>2</v>
      </c>
      <c r="D390" s="79" t="s">
        <v>1</v>
      </c>
      <c r="E390" s="79" t="s">
        <v>183</v>
      </c>
      <c r="F390" s="79" t="s">
        <v>149</v>
      </c>
      <c r="G390" s="89">
        <v>44517</v>
      </c>
      <c r="H390" s="79"/>
    </row>
    <row r="391" spans="1:8" x14ac:dyDescent="0.2">
      <c r="A391" s="77" t="s">
        <v>229</v>
      </c>
      <c r="B391" s="77" t="s">
        <v>276</v>
      </c>
      <c r="C391" s="79" t="s">
        <v>2</v>
      </c>
      <c r="D391" s="79" t="s">
        <v>1</v>
      </c>
      <c r="E391" s="79" t="s">
        <v>153</v>
      </c>
      <c r="F391" s="79" t="s">
        <v>149</v>
      </c>
      <c r="G391" s="89">
        <v>43524</v>
      </c>
      <c r="H391" s="79"/>
    </row>
    <row r="392" spans="1:8" x14ac:dyDescent="0.2">
      <c r="A392" s="77" t="s">
        <v>229</v>
      </c>
      <c r="B392" s="77" t="s">
        <v>285</v>
      </c>
      <c r="C392" s="79" t="s">
        <v>2</v>
      </c>
      <c r="D392" s="79" t="s">
        <v>1</v>
      </c>
      <c r="E392" s="79" t="s">
        <v>183</v>
      </c>
      <c r="F392" s="79" t="s">
        <v>149</v>
      </c>
      <c r="G392" s="89">
        <v>43524</v>
      </c>
      <c r="H392" s="79"/>
    </row>
    <row r="393" spans="1:8" x14ac:dyDescent="0.2">
      <c r="A393" s="77" t="s">
        <v>229</v>
      </c>
      <c r="B393" s="77" t="s">
        <v>292</v>
      </c>
      <c r="C393" s="79" t="s">
        <v>2</v>
      </c>
      <c r="D393" s="79" t="s">
        <v>1</v>
      </c>
      <c r="E393" s="79" t="s">
        <v>156</v>
      </c>
      <c r="F393" s="79" t="s">
        <v>149</v>
      </c>
      <c r="G393" s="89">
        <v>43524</v>
      </c>
      <c r="H393" s="79"/>
    </row>
    <row r="394" spans="1:8" x14ac:dyDescent="0.2">
      <c r="A394" s="77" t="s">
        <v>229</v>
      </c>
      <c r="B394" s="77" t="s">
        <v>308</v>
      </c>
      <c r="C394" s="79" t="s">
        <v>2</v>
      </c>
      <c r="D394" s="79" t="s">
        <v>1</v>
      </c>
      <c r="E394" s="79" t="s">
        <v>190</v>
      </c>
      <c r="F394" s="79" t="s">
        <v>149</v>
      </c>
      <c r="G394" s="89">
        <v>43524</v>
      </c>
      <c r="H394" s="79"/>
    </row>
    <row r="395" spans="1:8" ht="22.5" x14ac:dyDescent="0.2">
      <c r="A395" s="77" t="s">
        <v>310</v>
      </c>
      <c r="B395" s="77" t="s">
        <v>126</v>
      </c>
      <c r="C395" s="79" t="s">
        <v>2</v>
      </c>
      <c r="D395" s="79" t="s">
        <v>1</v>
      </c>
      <c r="E395" s="79" t="s">
        <v>159</v>
      </c>
      <c r="F395" s="79" t="s">
        <v>149</v>
      </c>
      <c r="G395" s="89">
        <v>43524</v>
      </c>
      <c r="H395" s="79"/>
    </row>
    <row r="396" spans="1:8" x14ac:dyDescent="0.2">
      <c r="A396" s="77" t="s">
        <v>465</v>
      </c>
      <c r="B396" s="77" t="s">
        <v>468</v>
      </c>
      <c r="C396" s="79" t="s">
        <v>2</v>
      </c>
      <c r="D396" s="79" t="s">
        <v>1</v>
      </c>
      <c r="E396" s="79" t="s">
        <v>190</v>
      </c>
      <c r="F396" s="79" t="s">
        <v>149</v>
      </c>
      <c r="G396" s="89">
        <v>43524</v>
      </c>
      <c r="H396" s="79"/>
    </row>
    <row r="397" spans="1:8" x14ac:dyDescent="0.2">
      <c r="A397" s="77" t="s">
        <v>465</v>
      </c>
      <c r="B397" s="77" t="s">
        <v>472</v>
      </c>
      <c r="C397" s="79" t="s">
        <v>2</v>
      </c>
      <c r="D397" s="79" t="s">
        <v>1</v>
      </c>
      <c r="E397" s="79" t="s">
        <v>195</v>
      </c>
      <c r="F397" s="79" t="s">
        <v>149</v>
      </c>
      <c r="G397" s="89">
        <v>43524</v>
      </c>
      <c r="H397" s="79"/>
    </row>
    <row r="398" spans="1:8" x14ac:dyDescent="0.2">
      <c r="A398" s="77" t="s">
        <v>465</v>
      </c>
      <c r="B398" s="77" t="s">
        <v>475</v>
      </c>
      <c r="C398" s="79" t="s">
        <v>2</v>
      </c>
      <c r="D398" s="79" t="s">
        <v>1</v>
      </c>
      <c r="E398" s="79" t="s">
        <v>190</v>
      </c>
      <c r="F398" s="79" t="s">
        <v>149</v>
      </c>
      <c r="G398" s="89">
        <v>44840</v>
      </c>
      <c r="H398" s="79"/>
    </row>
    <row r="399" spans="1:8" x14ac:dyDescent="0.2">
      <c r="A399" s="77" t="s">
        <v>477</v>
      </c>
      <c r="B399" s="77" t="s">
        <v>524</v>
      </c>
      <c r="C399" s="79" t="s">
        <v>2</v>
      </c>
      <c r="D399" s="79" t="s">
        <v>1</v>
      </c>
      <c r="E399" s="79" t="s">
        <v>526</v>
      </c>
      <c r="F399" s="79" t="s">
        <v>149</v>
      </c>
      <c r="G399" s="89">
        <v>44840</v>
      </c>
      <c r="H399" s="79"/>
    </row>
    <row r="400" spans="1:8" x14ac:dyDescent="0.2">
      <c r="A400" s="77" t="s">
        <v>477</v>
      </c>
      <c r="B400" s="77" t="s">
        <v>542</v>
      </c>
      <c r="C400" s="79" t="s">
        <v>2</v>
      </c>
      <c r="D400" s="79" t="s">
        <v>1</v>
      </c>
      <c r="E400" s="79" t="s">
        <v>190</v>
      </c>
      <c r="F400" s="79" t="s">
        <v>149</v>
      </c>
      <c r="G400" s="89">
        <v>44840</v>
      </c>
      <c r="H400" s="79"/>
    </row>
    <row r="401" spans="1:8" ht="22.5" x14ac:dyDescent="0.2">
      <c r="A401" s="77" t="s">
        <v>477</v>
      </c>
      <c r="B401" s="77" t="s">
        <v>545</v>
      </c>
      <c r="C401" s="79" t="s">
        <v>2</v>
      </c>
      <c r="D401" s="79" t="s">
        <v>1</v>
      </c>
      <c r="E401" s="79" t="s">
        <v>190</v>
      </c>
      <c r="F401" s="79" t="s">
        <v>149</v>
      </c>
      <c r="G401" s="89">
        <v>43853</v>
      </c>
      <c r="H401" s="79"/>
    </row>
    <row r="402" spans="1:8" x14ac:dyDescent="0.2">
      <c r="A402" s="77" t="s">
        <v>477</v>
      </c>
      <c r="B402" s="77" t="s">
        <v>550</v>
      </c>
      <c r="C402" s="79" t="s">
        <v>2</v>
      </c>
      <c r="D402" s="79" t="s">
        <v>1</v>
      </c>
      <c r="E402" s="79" t="s">
        <v>460</v>
      </c>
      <c r="F402" s="79" t="s">
        <v>149</v>
      </c>
      <c r="G402" s="89">
        <v>44252</v>
      </c>
      <c r="H402" s="79"/>
    </row>
    <row r="403" spans="1:8" x14ac:dyDescent="0.2">
      <c r="A403" s="77" t="s">
        <v>477</v>
      </c>
      <c r="B403" s="77" t="s">
        <v>552</v>
      </c>
      <c r="C403" s="79" t="s">
        <v>2</v>
      </c>
      <c r="D403" s="79" t="s">
        <v>1</v>
      </c>
      <c r="E403" s="79" t="s">
        <v>190</v>
      </c>
      <c r="F403" s="79" t="s">
        <v>149</v>
      </c>
      <c r="G403" s="89">
        <v>44840</v>
      </c>
      <c r="H403" s="79"/>
    </row>
    <row r="404" spans="1:8" x14ac:dyDescent="0.2">
      <c r="A404" s="77" t="s">
        <v>477</v>
      </c>
      <c r="B404" s="77" t="s">
        <v>554</v>
      </c>
      <c r="C404" s="79" t="s">
        <v>2</v>
      </c>
      <c r="D404" s="79" t="s">
        <v>1</v>
      </c>
      <c r="E404" s="79" t="s">
        <v>190</v>
      </c>
      <c r="F404" s="79" t="s">
        <v>149</v>
      </c>
      <c r="G404" s="89">
        <v>43468</v>
      </c>
      <c r="H404" s="79"/>
    </row>
    <row r="405" spans="1:8" x14ac:dyDescent="0.2">
      <c r="A405" s="79" t="s">
        <v>477</v>
      </c>
      <c r="B405" s="77" t="s">
        <v>478</v>
      </c>
      <c r="C405" s="79" t="s">
        <v>510</v>
      </c>
      <c r="D405" s="79" t="s">
        <v>511</v>
      </c>
      <c r="E405" s="79" t="s">
        <v>460</v>
      </c>
      <c r="F405" s="79" t="s">
        <v>343</v>
      </c>
      <c r="G405" s="89">
        <v>44371</v>
      </c>
      <c r="H405" s="79"/>
    </row>
    <row r="406" spans="1:8" x14ac:dyDescent="0.2">
      <c r="A406" s="77" t="s">
        <v>229</v>
      </c>
      <c r="B406" s="77" t="s">
        <v>242</v>
      </c>
      <c r="C406" s="79" t="s">
        <v>243</v>
      </c>
      <c r="D406" s="79" t="s">
        <v>244</v>
      </c>
      <c r="E406" s="79" t="s">
        <v>190</v>
      </c>
      <c r="F406" s="79" t="s">
        <v>160</v>
      </c>
      <c r="G406" s="89">
        <v>44147</v>
      </c>
      <c r="H406" s="79"/>
    </row>
    <row r="407" spans="1:8" x14ac:dyDescent="0.2">
      <c r="A407" s="77" t="s">
        <v>229</v>
      </c>
      <c r="B407" s="77" t="s">
        <v>280</v>
      </c>
      <c r="C407" s="79" t="s">
        <v>281</v>
      </c>
      <c r="D407" s="79" t="s">
        <v>282</v>
      </c>
      <c r="E407" s="79" t="s">
        <v>190</v>
      </c>
      <c r="F407" s="79" t="s">
        <v>149</v>
      </c>
      <c r="G407" s="89">
        <v>43524</v>
      </c>
      <c r="H407" s="79"/>
    </row>
    <row r="408" spans="1:8" x14ac:dyDescent="0.2">
      <c r="A408" s="77" t="s">
        <v>229</v>
      </c>
      <c r="B408" s="77" t="s">
        <v>285</v>
      </c>
      <c r="C408" s="79" t="s">
        <v>281</v>
      </c>
      <c r="D408" s="79" t="s">
        <v>282</v>
      </c>
      <c r="E408" s="79" t="s">
        <v>195</v>
      </c>
      <c r="F408" s="79" t="s">
        <v>149</v>
      </c>
      <c r="G408" s="89">
        <v>43524</v>
      </c>
      <c r="H408" s="79"/>
    </row>
    <row r="409" spans="1:8" x14ac:dyDescent="0.2">
      <c r="A409" s="77" t="s">
        <v>229</v>
      </c>
      <c r="B409" s="77" t="s">
        <v>296</v>
      </c>
      <c r="C409" s="79" t="s">
        <v>281</v>
      </c>
      <c r="D409" s="79" t="s">
        <v>282</v>
      </c>
      <c r="E409" s="79" t="s">
        <v>190</v>
      </c>
      <c r="F409" s="79" t="s">
        <v>149</v>
      </c>
      <c r="G409" s="89">
        <v>43524</v>
      </c>
      <c r="H409" s="79"/>
    </row>
    <row r="410" spans="1:8" ht="22.5" x14ac:dyDescent="0.2">
      <c r="A410" s="77" t="s">
        <v>315</v>
      </c>
      <c r="B410" s="77" t="s">
        <v>364</v>
      </c>
      <c r="C410" s="79" t="s">
        <v>281</v>
      </c>
      <c r="D410" s="79" t="s">
        <v>282</v>
      </c>
      <c r="E410" s="79" t="s">
        <v>156</v>
      </c>
      <c r="F410" s="79" t="s">
        <v>149</v>
      </c>
      <c r="G410" s="89">
        <v>43524</v>
      </c>
      <c r="H410" s="79"/>
    </row>
    <row r="411" spans="1:8" ht="22.5" x14ac:dyDescent="0.2">
      <c r="A411" s="77" t="s">
        <v>315</v>
      </c>
      <c r="B411" s="77" t="s">
        <v>372</v>
      </c>
      <c r="C411" s="79" t="s">
        <v>375</v>
      </c>
      <c r="D411" s="79" t="s">
        <v>376</v>
      </c>
      <c r="E411" s="79" t="s">
        <v>190</v>
      </c>
      <c r="F411" s="79" t="s">
        <v>165</v>
      </c>
      <c r="G411" s="89">
        <v>43524</v>
      </c>
      <c r="H411" s="79"/>
    </row>
    <row r="412" spans="1:8" ht="22.5" x14ac:dyDescent="0.2">
      <c r="A412" s="77" t="s">
        <v>315</v>
      </c>
      <c r="B412" s="77" t="s">
        <v>320</v>
      </c>
      <c r="C412" s="79" t="s">
        <v>346</v>
      </c>
      <c r="D412" s="77" t="s">
        <v>347</v>
      </c>
      <c r="E412" s="79" t="s">
        <v>190</v>
      </c>
      <c r="F412" s="79" t="s">
        <v>343</v>
      </c>
      <c r="G412" s="89">
        <v>43608</v>
      </c>
      <c r="H412" s="79"/>
    </row>
    <row r="413" spans="1:8" ht="22.5" x14ac:dyDescent="0.2">
      <c r="A413" s="77" t="s">
        <v>315</v>
      </c>
      <c r="B413" s="77" t="s">
        <v>386</v>
      </c>
      <c r="C413" s="79" t="s">
        <v>410</v>
      </c>
      <c r="D413" s="79" t="s">
        <v>411</v>
      </c>
      <c r="E413" s="77" t="s">
        <v>190</v>
      </c>
      <c r="F413" s="77" t="s">
        <v>412</v>
      </c>
      <c r="G413" s="89">
        <v>44182</v>
      </c>
      <c r="H413" s="89"/>
    </row>
    <row r="414" spans="1:8" ht="22.5" x14ac:dyDescent="0.2">
      <c r="A414" s="77" t="s">
        <v>315</v>
      </c>
      <c r="B414" s="77" t="s">
        <v>320</v>
      </c>
      <c r="C414" s="79" t="s">
        <v>330</v>
      </c>
      <c r="D414" s="79" t="s">
        <v>331</v>
      </c>
      <c r="E414" s="79" t="s">
        <v>190</v>
      </c>
      <c r="F414" s="79" t="s">
        <v>332</v>
      </c>
      <c r="G414" s="89">
        <v>43881</v>
      </c>
      <c r="H414" s="79"/>
    </row>
    <row r="415" spans="1:8" ht="22.5" x14ac:dyDescent="0.2">
      <c r="A415" s="77" t="s">
        <v>315</v>
      </c>
      <c r="B415" s="77" t="s">
        <v>386</v>
      </c>
      <c r="C415" s="79" t="s">
        <v>413</v>
      </c>
      <c r="D415" s="79" t="s">
        <v>414</v>
      </c>
      <c r="E415" s="77" t="s">
        <v>190</v>
      </c>
      <c r="F415" s="77" t="s">
        <v>415</v>
      </c>
      <c r="G415" s="89">
        <v>44182</v>
      </c>
      <c r="H415" s="79"/>
    </row>
    <row r="416" spans="1:8" x14ac:dyDescent="0.2">
      <c r="A416" s="77" t="s">
        <v>148</v>
      </c>
      <c r="B416" s="77" t="s">
        <v>163</v>
      </c>
      <c r="C416" s="79" t="s">
        <v>180</v>
      </c>
      <c r="D416" s="79" t="s">
        <v>31</v>
      </c>
      <c r="E416" s="79" t="s">
        <v>159</v>
      </c>
      <c r="F416" s="79" t="s">
        <v>160</v>
      </c>
      <c r="G416" s="89">
        <v>44448</v>
      </c>
      <c r="H416" s="89"/>
    </row>
    <row r="417" spans="1:8" x14ac:dyDescent="0.2">
      <c r="A417" s="77" t="s">
        <v>229</v>
      </c>
      <c r="B417" s="77" t="s">
        <v>232</v>
      </c>
      <c r="C417" s="79" t="s">
        <v>180</v>
      </c>
      <c r="D417" s="79" t="s">
        <v>31</v>
      </c>
      <c r="E417" s="79" t="s">
        <v>190</v>
      </c>
      <c r="F417" s="79" t="s">
        <v>160</v>
      </c>
      <c r="G417" s="89">
        <v>44517</v>
      </c>
      <c r="H417" s="79"/>
    </row>
    <row r="418" spans="1:8" ht="22.5" x14ac:dyDescent="0.2">
      <c r="A418" s="77" t="s">
        <v>315</v>
      </c>
      <c r="B418" s="77" t="s">
        <v>354</v>
      </c>
      <c r="C418" s="79" t="s">
        <v>180</v>
      </c>
      <c r="D418" s="79" t="s">
        <v>31</v>
      </c>
      <c r="E418" s="79" t="s">
        <v>190</v>
      </c>
      <c r="F418" s="79" t="s">
        <v>160</v>
      </c>
      <c r="G418" s="89">
        <v>43524</v>
      </c>
      <c r="H418" s="79"/>
    </row>
    <row r="419" spans="1:8" ht="22.5" x14ac:dyDescent="0.2">
      <c r="A419" s="77" t="s">
        <v>315</v>
      </c>
      <c r="B419" s="77" t="s">
        <v>364</v>
      </c>
      <c r="C419" s="79" t="s">
        <v>180</v>
      </c>
      <c r="D419" s="79" t="s">
        <v>31</v>
      </c>
      <c r="E419" s="79" t="s">
        <v>190</v>
      </c>
      <c r="F419" s="79" t="s">
        <v>160</v>
      </c>
      <c r="G419" s="89">
        <v>43748</v>
      </c>
      <c r="H419" s="79"/>
    </row>
    <row r="420" spans="1:8" ht="22.5" x14ac:dyDescent="0.2">
      <c r="A420" s="77" t="s">
        <v>315</v>
      </c>
      <c r="B420" s="77" t="s">
        <v>372</v>
      </c>
      <c r="C420" s="79" t="s">
        <v>180</v>
      </c>
      <c r="D420" s="79" t="s">
        <v>31</v>
      </c>
      <c r="E420" s="79" t="s">
        <v>190</v>
      </c>
      <c r="F420" s="79" t="s">
        <v>160</v>
      </c>
      <c r="G420" s="89">
        <v>43748</v>
      </c>
      <c r="H420" s="79"/>
    </row>
    <row r="421" spans="1:8" x14ac:dyDescent="0.2">
      <c r="A421" s="79" t="s">
        <v>477</v>
      </c>
      <c r="B421" s="77" t="s">
        <v>478</v>
      </c>
      <c r="C421" s="79" t="s">
        <v>486</v>
      </c>
      <c r="D421" s="79" t="s">
        <v>487</v>
      </c>
      <c r="E421" s="79" t="s">
        <v>481</v>
      </c>
      <c r="F421" s="79" t="s">
        <v>343</v>
      </c>
      <c r="G421" s="89">
        <v>43710</v>
      </c>
      <c r="H421" s="79"/>
    </row>
  </sheetData>
  <autoFilter ref="A2:H421" xr:uid="{5321C221-AABA-4453-B1AD-E01469C2C444}">
    <sortState xmlns:xlrd2="http://schemas.microsoft.com/office/spreadsheetml/2017/richdata2" ref="A3:H421">
      <sortCondition ref="C2:C421"/>
    </sortState>
  </autoFilter>
  <mergeCells count="1">
    <mergeCell ref="A1:H1"/>
  </mergeCells>
  <pageMargins left="0.7" right="0.7" top="0.75" bottom="0.75" header="0.3" footer="0.3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AEBC-0F14-407E-96E8-5B20A417AA76}">
  <dimension ref="A1:I421"/>
  <sheetViews>
    <sheetView tabSelected="1" workbookViewId="0">
      <pane ySplit="2" topLeftCell="A3" activePane="bottomLeft" state="frozen"/>
      <selection pane="bottomLeft" activeCell="F11" sqref="F11"/>
    </sheetView>
  </sheetViews>
  <sheetFormatPr baseColWidth="10" defaultColWidth="11.5703125" defaultRowHeight="11.25" x14ac:dyDescent="0.2"/>
  <cols>
    <col min="1" max="1" width="7.140625" style="1" customWidth="1"/>
    <col min="2" max="2" width="16.85546875" style="1" customWidth="1"/>
    <col min="3" max="3" width="22.140625" style="1" customWidth="1"/>
    <col min="4" max="4" width="13.28515625" style="1" customWidth="1"/>
    <col min="5" max="5" width="10.42578125" style="1" customWidth="1"/>
    <col min="6" max="6" width="13.5703125" style="1" customWidth="1"/>
    <col min="7" max="7" width="11.28515625" style="1" customWidth="1"/>
    <col min="8" max="8" width="16.5703125" style="1" customWidth="1"/>
    <col min="9" max="9" width="9.28515625" style="1" customWidth="1"/>
    <col min="10" max="16384" width="11.5703125" style="1"/>
  </cols>
  <sheetData>
    <row r="1" spans="1:9" x14ac:dyDescent="0.2">
      <c r="A1" s="150" t="s">
        <v>137</v>
      </c>
      <c r="B1" s="150"/>
      <c r="C1" s="150"/>
      <c r="D1" s="150"/>
      <c r="E1" s="150"/>
      <c r="F1" s="150"/>
      <c r="G1" s="150"/>
      <c r="H1" s="150"/>
      <c r="I1" s="150"/>
    </row>
    <row r="2" spans="1:9" ht="33.75" x14ac:dyDescent="0.2">
      <c r="A2" s="74" t="s">
        <v>138</v>
      </c>
      <c r="B2" s="74" t="s">
        <v>139</v>
      </c>
      <c r="C2" s="74" t="s">
        <v>140</v>
      </c>
      <c r="D2" s="75" t="s">
        <v>141</v>
      </c>
      <c r="E2" s="75" t="s">
        <v>142</v>
      </c>
      <c r="F2" s="75" t="s">
        <v>143</v>
      </c>
      <c r="G2" s="75" t="s">
        <v>144</v>
      </c>
      <c r="H2" s="74" t="s">
        <v>145</v>
      </c>
      <c r="I2" s="75" t="s">
        <v>146</v>
      </c>
    </row>
    <row r="3" spans="1:9" s="108" customFormat="1" x14ac:dyDescent="0.2">
      <c r="A3" s="76" t="s">
        <v>147</v>
      </c>
      <c r="B3" s="77" t="s">
        <v>148</v>
      </c>
      <c r="C3" s="78" t="s">
        <v>77</v>
      </c>
      <c r="D3" s="79" t="s">
        <v>20</v>
      </c>
      <c r="E3" s="79" t="s">
        <v>19</v>
      </c>
      <c r="F3" s="80" t="s">
        <v>80</v>
      </c>
      <c r="G3" s="80" t="s">
        <v>149</v>
      </c>
      <c r="H3" s="81">
        <v>43437</v>
      </c>
      <c r="I3" s="80"/>
    </row>
    <row r="4" spans="1:9" s="108" customFormat="1" x14ac:dyDescent="0.2">
      <c r="A4" s="82" t="s">
        <v>150</v>
      </c>
      <c r="B4" s="83" t="s">
        <v>148</v>
      </c>
      <c r="C4" s="82" t="s">
        <v>77</v>
      </c>
      <c r="D4" s="84" t="s">
        <v>4</v>
      </c>
      <c r="E4" s="84" t="s">
        <v>3</v>
      </c>
      <c r="F4" s="84" t="s">
        <v>84</v>
      </c>
      <c r="G4" s="84" t="s">
        <v>149</v>
      </c>
      <c r="H4" s="85">
        <v>43437</v>
      </c>
      <c r="I4" s="86">
        <v>44952</v>
      </c>
    </row>
    <row r="5" spans="1:9" s="108" customFormat="1" x14ac:dyDescent="0.2">
      <c r="A5" s="78" t="s">
        <v>150</v>
      </c>
      <c r="B5" s="77" t="s">
        <v>148</v>
      </c>
      <c r="C5" s="78" t="s">
        <v>77</v>
      </c>
      <c r="D5" s="80" t="s">
        <v>8</v>
      </c>
      <c r="E5" s="80" t="s">
        <v>7</v>
      </c>
      <c r="F5" s="80" t="s">
        <v>84</v>
      </c>
      <c r="G5" s="80" t="s">
        <v>149</v>
      </c>
      <c r="H5" s="81">
        <v>43437</v>
      </c>
      <c r="I5" s="80"/>
    </row>
    <row r="6" spans="1:9" s="108" customFormat="1" x14ac:dyDescent="0.2">
      <c r="A6" s="78" t="s">
        <v>150</v>
      </c>
      <c r="B6" s="77" t="s">
        <v>148</v>
      </c>
      <c r="C6" s="78" t="s">
        <v>77</v>
      </c>
      <c r="D6" s="80" t="s">
        <v>38</v>
      </c>
      <c r="E6" s="80" t="s">
        <v>39</v>
      </c>
      <c r="F6" s="80" t="s">
        <v>84</v>
      </c>
      <c r="G6" s="80" t="s">
        <v>149</v>
      </c>
      <c r="H6" s="81">
        <v>43437</v>
      </c>
      <c r="I6" s="80"/>
    </row>
    <row r="7" spans="1:9" s="108" customFormat="1" x14ac:dyDescent="0.2">
      <c r="A7" s="78" t="s">
        <v>150</v>
      </c>
      <c r="B7" s="77" t="s">
        <v>148</v>
      </c>
      <c r="C7" s="78" t="s">
        <v>77</v>
      </c>
      <c r="D7" s="80" t="s">
        <v>32</v>
      </c>
      <c r="E7" s="80" t="s">
        <v>33</v>
      </c>
      <c r="F7" s="80" t="s">
        <v>84</v>
      </c>
      <c r="G7" s="80" t="s">
        <v>149</v>
      </c>
      <c r="H7" s="81">
        <v>44840</v>
      </c>
      <c r="I7" s="80"/>
    </row>
    <row r="8" spans="1:9" s="108" customFormat="1" x14ac:dyDescent="0.2">
      <c r="A8" s="78" t="s">
        <v>150</v>
      </c>
      <c r="B8" s="77" t="s">
        <v>148</v>
      </c>
      <c r="C8" s="78" t="s">
        <v>77</v>
      </c>
      <c r="D8" s="80" t="s">
        <v>2</v>
      </c>
      <c r="E8" s="80" t="s">
        <v>1</v>
      </c>
      <c r="F8" s="80" t="s">
        <v>84</v>
      </c>
      <c r="G8" s="80" t="s">
        <v>149</v>
      </c>
      <c r="H8" s="81">
        <v>44840</v>
      </c>
      <c r="I8" s="80"/>
    </row>
    <row r="9" spans="1:9" s="108" customFormat="1" x14ac:dyDescent="0.2">
      <c r="A9" s="88" t="s">
        <v>151</v>
      </c>
      <c r="B9" s="77" t="s">
        <v>148</v>
      </c>
      <c r="C9" s="77" t="s">
        <v>152</v>
      </c>
      <c r="D9" s="79" t="s">
        <v>20</v>
      </c>
      <c r="E9" s="79" t="s">
        <v>19</v>
      </c>
      <c r="F9" s="79" t="s">
        <v>153</v>
      </c>
      <c r="G9" s="79" t="s">
        <v>149</v>
      </c>
      <c r="H9" s="89"/>
      <c r="I9" s="90"/>
    </row>
    <row r="10" spans="1:9" s="108" customFormat="1" x14ac:dyDescent="0.2">
      <c r="A10" s="88" t="s">
        <v>154</v>
      </c>
      <c r="B10" s="77" t="s">
        <v>148</v>
      </c>
      <c r="C10" s="77" t="s">
        <v>155</v>
      </c>
      <c r="D10" s="79" t="s">
        <v>20</v>
      </c>
      <c r="E10" s="79" t="s">
        <v>19</v>
      </c>
      <c r="F10" s="79" t="s">
        <v>190</v>
      </c>
      <c r="G10" s="79" t="s">
        <v>149</v>
      </c>
      <c r="H10" s="89"/>
      <c r="I10" s="79"/>
    </row>
    <row r="11" spans="1:9" s="108" customFormat="1" x14ac:dyDescent="0.2">
      <c r="A11" s="88" t="s">
        <v>157</v>
      </c>
      <c r="B11" s="77" t="s">
        <v>148</v>
      </c>
      <c r="C11" s="77" t="s">
        <v>158</v>
      </c>
      <c r="D11" s="79" t="s">
        <v>4</v>
      </c>
      <c r="E11" s="79" t="s">
        <v>3</v>
      </c>
      <c r="F11" s="79" t="s">
        <v>159</v>
      </c>
      <c r="G11" s="79" t="s">
        <v>149</v>
      </c>
      <c r="H11" s="89">
        <v>43437</v>
      </c>
      <c r="I11" s="89"/>
    </row>
    <row r="12" spans="1:9" s="108" customFormat="1" x14ac:dyDescent="0.2">
      <c r="A12" s="88" t="s">
        <v>157</v>
      </c>
      <c r="B12" s="77" t="s">
        <v>148</v>
      </c>
      <c r="C12" s="77" t="s">
        <v>158</v>
      </c>
      <c r="D12" s="79" t="s">
        <v>10</v>
      </c>
      <c r="E12" s="79" t="s">
        <v>9</v>
      </c>
      <c r="F12" s="79" t="s">
        <v>159</v>
      </c>
      <c r="G12" s="79" t="s">
        <v>149</v>
      </c>
      <c r="H12" s="89">
        <v>43437</v>
      </c>
      <c r="I12" s="89"/>
    </row>
    <row r="13" spans="1:9" s="108" customFormat="1" x14ac:dyDescent="0.2">
      <c r="A13" s="88" t="s">
        <v>157</v>
      </c>
      <c r="B13" s="77" t="s">
        <v>148</v>
      </c>
      <c r="C13" s="77" t="s">
        <v>158</v>
      </c>
      <c r="D13" s="79" t="s">
        <v>30</v>
      </c>
      <c r="E13" s="79" t="s">
        <v>31</v>
      </c>
      <c r="F13" s="79" t="s">
        <v>159</v>
      </c>
      <c r="G13" s="79" t="s">
        <v>160</v>
      </c>
      <c r="H13" s="89">
        <v>43437</v>
      </c>
      <c r="I13" s="89"/>
    </row>
    <row r="14" spans="1:9" s="108" customFormat="1" x14ac:dyDescent="0.2">
      <c r="A14" s="88" t="s">
        <v>157</v>
      </c>
      <c r="B14" s="77" t="s">
        <v>148</v>
      </c>
      <c r="C14" s="77" t="s">
        <v>158</v>
      </c>
      <c r="D14" s="79" t="s">
        <v>36</v>
      </c>
      <c r="E14" s="79" t="s">
        <v>37</v>
      </c>
      <c r="F14" s="79" t="s">
        <v>159</v>
      </c>
      <c r="G14" s="79" t="s">
        <v>161</v>
      </c>
      <c r="H14" s="89">
        <v>43437</v>
      </c>
      <c r="I14" s="89"/>
    </row>
    <row r="15" spans="1:9" s="108" customFormat="1" x14ac:dyDescent="0.2">
      <c r="A15" s="88" t="s">
        <v>157</v>
      </c>
      <c r="B15" s="77" t="s">
        <v>148</v>
      </c>
      <c r="C15" s="77" t="s">
        <v>158</v>
      </c>
      <c r="D15" s="79" t="s">
        <v>22</v>
      </c>
      <c r="E15" s="79" t="s">
        <v>21</v>
      </c>
      <c r="F15" s="79" t="s">
        <v>159</v>
      </c>
      <c r="G15" s="79" t="s">
        <v>160</v>
      </c>
      <c r="H15" s="89">
        <v>44448</v>
      </c>
      <c r="I15" s="90"/>
    </row>
    <row r="16" spans="1:9" s="108" customFormat="1" x14ac:dyDescent="0.2">
      <c r="A16" s="88" t="s">
        <v>157</v>
      </c>
      <c r="B16" s="77" t="s">
        <v>148</v>
      </c>
      <c r="C16" s="77" t="s">
        <v>158</v>
      </c>
      <c r="D16" s="79" t="s">
        <v>2</v>
      </c>
      <c r="E16" s="79" t="s">
        <v>1</v>
      </c>
      <c r="F16" s="79" t="s">
        <v>159</v>
      </c>
      <c r="G16" s="79" t="s">
        <v>149</v>
      </c>
      <c r="H16" s="89">
        <v>44840</v>
      </c>
      <c r="I16" s="79"/>
    </row>
    <row r="17" spans="1:9" s="108" customFormat="1" x14ac:dyDescent="0.2">
      <c r="A17" s="88" t="s">
        <v>162</v>
      </c>
      <c r="B17" s="77" t="s">
        <v>148</v>
      </c>
      <c r="C17" s="77" t="s">
        <v>163</v>
      </c>
      <c r="D17" s="79" t="s">
        <v>59</v>
      </c>
      <c r="E17" s="79" t="s">
        <v>60</v>
      </c>
      <c r="F17" s="79" t="s">
        <v>164</v>
      </c>
      <c r="G17" s="79" t="s">
        <v>165</v>
      </c>
      <c r="H17" s="89">
        <v>44840</v>
      </c>
      <c r="I17" s="79"/>
    </row>
    <row r="18" spans="1:9" s="108" customFormat="1" x14ac:dyDescent="0.2">
      <c r="A18" s="88" t="s">
        <v>166</v>
      </c>
      <c r="B18" s="77" t="s">
        <v>148</v>
      </c>
      <c r="C18" s="77" t="s">
        <v>163</v>
      </c>
      <c r="D18" s="79" t="s">
        <v>167</v>
      </c>
      <c r="E18" s="79" t="s">
        <v>168</v>
      </c>
      <c r="F18" s="79" t="s">
        <v>159</v>
      </c>
      <c r="G18" s="79" t="s">
        <v>160</v>
      </c>
      <c r="H18" s="89">
        <v>44328</v>
      </c>
      <c r="I18" s="89"/>
    </row>
    <row r="19" spans="1:9" s="108" customFormat="1" x14ac:dyDescent="0.2">
      <c r="A19" s="88" t="s">
        <v>166</v>
      </c>
      <c r="B19" s="77" t="s">
        <v>148</v>
      </c>
      <c r="C19" s="77" t="s">
        <v>163</v>
      </c>
      <c r="D19" s="79" t="s">
        <v>169</v>
      </c>
      <c r="E19" s="79" t="s">
        <v>170</v>
      </c>
      <c r="F19" s="79" t="s">
        <v>159</v>
      </c>
      <c r="G19" s="79" t="s">
        <v>149</v>
      </c>
      <c r="H19" s="89">
        <v>43437</v>
      </c>
      <c r="I19" s="89"/>
    </row>
    <row r="20" spans="1:9" s="108" customFormat="1" x14ac:dyDescent="0.2">
      <c r="A20" s="88" t="s">
        <v>166</v>
      </c>
      <c r="B20" s="77" t="s">
        <v>148</v>
      </c>
      <c r="C20" s="77" t="s">
        <v>163</v>
      </c>
      <c r="D20" s="79" t="s">
        <v>171</v>
      </c>
      <c r="E20" s="79" t="s">
        <v>172</v>
      </c>
      <c r="F20" s="79" t="s">
        <v>159</v>
      </c>
      <c r="G20" s="79" t="s">
        <v>149</v>
      </c>
      <c r="H20" s="89">
        <v>44840</v>
      </c>
      <c r="I20" s="89"/>
    </row>
    <row r="21" spans="1:9" s="108" customFormat="1" x14ac:dyDescent="0.2">
      <c r="A21" s="88" t="s">
        <v>166</v>
      </c>
      <c r="B21" s="77" t="s">
        <v>148</v>
      </c>
      <c r="C21" s="77" t="s">
        <v>163</v>
      </c>
      <c r="D21" s="79" t="s">
        <v>173</v>
      </c>
      <c r="E21" s="79" t="s">
        <v>174</v>
      </c>
      <c r="F21" s="79" t="s">
        <v>159</v>
      </c>
      <c r="G21" s="79" t="s">
        <v>160</v>
      </c>
      <c r="H21" s="89">
        <v>43643</v>
      </c>
      <c r="I21" s="89"/>
    </row>
    <row r="22" spans="1:9" s="108" customFormat="1" x14ac:dyDescent="0.2">
      <c r="A22" s="88" t="s">
        <v>166</v>
      </c>
      <c r="B22" s="77" t="s">
        <v>148</v>
      </c>
      <c r="C22" s="77" t="s">
        <v>163</v>
      </c>
      <c r="D22" s="79" t="s">
        <v>175</v>
      </c>
      <c r="E22" s="79" t="s">
        <v>176</v>
      </c>
      <c r="F22" s="79" t="s">
        <v>159</v>
      </c>
      <c r="G22" s="79" t="s">
        <v>149</v>
      </c>
      <c r="H22" s="89">
        <v>43437</v>
      </c>
      <c r="I22" s="89"/>
    </row>
    <row r="23" spans="1:9" s="108" customFormat="1" x14ac:dyDescent="0.2">
      <c r="A23" s="88" t="s">
        <v>166</v>
      </c>
      <c r="B23" s="77" t="s">
        <v>148</v>
      </c>
      <c r="C23" s="77" t="s">
        <v>163</v>
      </c>
      <c r="D23" s="79" t="s">
        <v>177</v>
      </c>
      <c r="E23" s="79" t="s">
        <v>178</v>
      </c>
      <c r="F23" s="79" t="s">
        <v>159</v>
      </c>
      <c r="G23" s="79" t="s">
        <v>149</v>
      </c>
      <c r="H23" s="89">
        <v>44812</v>
      </c>
      <c r="I23" s="87"/>
    </row>
    <row r="24" spans="1:9" s="108" customFormat="1" x14ac:dyDescent="0.2">
      <c r="A24" s="88" t="s">
        <v>166</v>
      </c>
      <c r="B24" s="77" t="s">
        <v>148</v>
      </c>
      <c r="C24" s="77" t="s">
        <v>163</v>
      </c>
      <c r="D24" s="79" t="s">
        <v>18</v>
      </c>
      <c r="E24" s="79" t="s">
        <v>179</v>
      </c>
      <c r="F24" s="79" t="s">
        <v>159</v>
      </c>
      <c r="G24" s="79" t="s">
        <v>149</v>
      </c>
      <c r="H24" s="89">
        <v>44847</v>
      </c>
      <c r="I24" s="89"/>
    </row>
    <row r="25" spans="1:9" s="108" customFormat="1" x14ac:dyDescent="0.2">
      <c r="A25" s="88" t="s">
        <v>166</v>
      </c>
      <c r="B25" s="77" t="s">
        <v>148</v>
      </c>
      <c r="C25" s="77" t="s">
        <v>163</v>
      </c>
      <c r="D25" s="79" t="s">
        <v>180</v>
      </c>
      <c r="E25" s="79" t="s">
        <v>31</v>
      </c>
      <c r="F25" s="79" t="s">
        <v>159</v>
      </c>
      <c r="G25" s="79" t="s">
        <v>160</v>
      </c>
      <c r="H25" s="89">
        <v>44448</v>
      </c>
      <c r="I25" s="89"/>
    </row>
    <row r="26" spans="1:9" s="108" customFormat="1" x14ac:dyDescent="0.2">
      <c r="A26" s="88" t="s">
        <v>181</v>
      </c>
      <c r="B26" s="77" t="s">
        <v>148</v>
      </c>
      <c r="C26" s="77" t="s">
        <v>182</v>
      </c>
      <c r="D26" s="79" t="s">
        <v>2</v>
      </c>
      <c r="E26" s="79" t="s">
        <v>1</v>
      </c>
      <c r="F26" s="79" t="s">
        <v>183</v>
      </c>
      <c r="G26" s="79" t="s">
        <v>149</v>
      </c>
      <c r="H26" s="89">
        <v>43454</v>
      </c>
      <c r="I26" s="79"/>
    </row>
    <row r="27" spans="1:9" s="108" customFormat="1" x14ac:dyDescent="0.2">
      <c r="A27" s="88" t="s">
        <v>181</v>
      </c>
      <c r="B27" s="77" t="s">
        <v>148</v>
      </c>
      <c r="C27" s="77" t="s">
        <v>182</v>
      </c>
      <c r="D27" s="79" t="s">
        <v>4</v>
      </c>
      <c r="E27" s="79" t="s">
        <v>3</v>
      </c>
      <c r="F27" s="79" t="s">
        <v>183</v>
      </c>
      <c r="G27" s="79" t="s">
        <v>149</v>
      </c>
      <c r="H27" s="89">
        <v>43454</v>
      </c>
      <c r="I27" s="79"/>
    </row>
    <row r="28" spans="1:9" s="108" customFormat="1" x14ac:dyDescent="0.2">
      <c r="A28" s="88" t="s">
        <v>181</v>
      </c>
      <c r="B28" s="77" t="s">
        <v>148</v>
      </c>
      <c r="C28" s="77" t="s">
        <v>182</v>
      </c>
      <c r="D28" s="79" t="s">
        <v>16</v>
      </c>
      <c r="E28" s="79" t="s">
        <v>15</v>
      </c>
      <c r="F28" s="79" t="s">
        <v>183</v>
      </c>
      <c r="G28" s="79" t="s">
        <v>160</v>
      </c>
      <c r="H28" s="89">
        <v>43454</v>
      </c>
      <c r="I28" s="79"/>
    </row>
    <row r="29" spans="1:9" s="108" customFormat="1" x14ac:dyDescent="0.2">
      <c r="A29" s="88" t="s">
        <v>181</v>
      </c>
      <c r="B29" s="77" t="s">
        <v>148</v>
      </c>
      <c r="C29" s="77" t="s">
        <v>182</v>
      </c>
      <c r="D29" s="79" t="s">
        <v>27</v>
      </c>
      <c r="E29" s="79" t="s">
        <v>28</v>
      </c>
      <c r="F29" s="79" t="s">
        <v>183</v>
      </c>
      <c r="G29" s="79" t="s">
        <v>160</v>
      </c>
      <c r="H29" s="89">
        <v>43454</v>
      </c>
      <c r="I29" s="79"/>
    </row>
    <row r="30" spans="1:9" s="108" customFormat="1" x14ac:dyDescent="0.2">
      <c r="A30" s="88" t="s">
        <v>181</v>
      </c>
      <c r="B30" s="77" t="s">
        <v>148</v>
      </c>
      <c r="C30" s="77" t="s">
        <v>182</v>
      </c>
      <c r="D30" s="79" t="s">
        <v>22</v>
      </c>
      <c r="E30" s="79" t="s">
        <v>21</v>
      </c>
      <c r="F30" s="79" t="s">
        <v>183</v>
      </c>
      <c r="G30" s="79" t="s">
        <v>160</v>
      </c>
      <c r="H30" s="89">
        <v>43454</v>
      </c>
      <c r="I30" s="79"/>
    </row>
    <row r="31" spans="1:9" s="108" customFormat="1" x14ac:dyDescent="0.2">
      <c r="A31" s="88" t="s">
        <v>181</v>
      </c>
      <c r="B31" s="77" t="s">
        <v>148</v>
      </c>
      <c r="C31" s="77" t="s">
        <v>182</v>
      </c>
      <c r="D31" s="79" t="s">
        <v>8</v>
      </c>
      <c r="E31" s="79" t="s">
        <v>7</v>
      </c>
      <c r="F31" s="79" t="s">
        <v>183</v>
      </c>
      <c r="G31" s="79" t="s">
        <v>149</v>
      </c>
      <c r="H31" s="89">
        <v>44084</v>
      </c>
      <c r="I31" s="89"/>
    </row>
    <row r="32" spans="1:9" s="108" customFormat="1" x14ac:dyDescent="0.2">
      <c r="A32" s="88" t="s">
        <v>181</v>
      </c>
      <c r="B32" s="77" t="s">
        <v>148</v>
      </c>
      <c r="C32" s="77" t="s">
        <v>182</v>
      </c>
      <c r="D32" s="79" t="s">
        <v>38</v>
      </c>
      <c r="E32" s="79" t="s">
        <v>39</v>
      </c>
      <c r="F32" s="79" t="s">
        <v>183</v>
      </c>
      <c r="G32" s="79" t="s">
        <v>149</v>
      </c>
      <c r="H32" s="89">
        <v>44084</v>
      </c>
      <c r="I32" s="79"/>
    </row>
    <row r="33" spans="1:9" s="91" customFormat="1" x14ac:dyDescent="0.2">
      <c r="A33" s="88" t="s">
        <v>184</v>
      </c>
      <c r="B33" s="77" t="s">
        <v>148</v>
      </c>
      <c r="C33" s="77" t="s">
        <v>182</v>
      </c>
      <c r="D33" s="79" t="s">
        <v>12</v>
      </c>
      <c r="E33" s="79" t="s">
        <v>11</v>
      </c>
      <c r="F33" s="79" t="s">
        <v>185</v>
      </c>
      <c r="G33" s="79" t="s">
        <v>165</v>
      </c>
      <c r="H33" s="89">
        <v>43454</v>
      </c>
      <c r="I33" s="79"/>
    </row>
    <row r="34" spans="1:9" s="91" customFormat="1" x14ac:dyDescent="0.2">
      <c r="A34" s="88" t="s">
        <v>184</v>
      </c>
      <c r="B34" s="77" t="s">
        <v>148</v>
      </c>
      <c r="C34" s="77" t="s">
        <v>182</v>
      </c>
      <c r="D34" s="79" t="s">
        <v>36</v>
      </c>
      <c r="E34" s="79" t="s">
        <v>37</v>
      </c>
      <c r="F34" s="79" t="s">
        <v>185</v>
      </c>
      <c r="G34" s="79" t="s">
        <v>161</v>
      </c>
      <c r="H34" s="89">
        <v>43454</v>
      </c>
      <c r="I34" s="79"/>
    </row>
    <row r="35" spans="1:9" s="91" customFormat="1" x14ac:dyDescent="0.2">
      <c r="A35" s="88" t="s">
        <v>186</v>
      </c>
      <c r="B35" s="77" t="s">
        <v>148</v>
      </c>
      <c r="C35" s="77" t="s">
        <v>182</v>
      </c>
      <c r="D35" s="79" t="s">
        <v>12</v>
      </c>
      <c r="E35" s="79" t="s">
        <v>11</v>
      </c>
      <c r="F35" s="79" t="s">
        <v>187</v>
      </c>
      <c r="G35" s="79" t="s">
        <v>165</v>
      </c>
      <c r="H35" s="89">
        <v>43454</v>
      </c>
      <c r="I35" s="79"/>
    </row>
    <row r="36" spans="1:9" s="91" customFormat="1" x14ac:dyDescent="0.2">
      <c r="A36" s="88" t="s">
        <v>186</v>
      </c>
      <c r="B36" s="77" t="s">
        <v>148</v>
      </c>
      <c r="C36" s="77" t="s">
        <v>182</v>
      </c>
      <c r="D36" s="79" t="s">
        <v>36</v>
      </c>
      <c r="E36" s="79" t="s">
        <v>37</v>
      </c>
      <c r="F36" s="79" t="s">
        <v>187</v>
      </c>
      <c r="G36" s="79" t="s">
        <v>161</v>
      </c>
      <c r="H36" s="89">
        <v>44371</v>
      </c>
      <c r="I36" s="79"/>
    </row>
    <row r="37" spans="1:9" s="108" customFormat="1" ht="22.5" x14ac:dyDescent="0.2">
      <c r="A37" s="88" t="s">
        <v>188</v>
      </c>
      <c r="B37" s="77" t="s">
        <v>148</v>
      </c>
      <c r="C37" s="77" t="s">
        <v>189</v>
      </c>
      <c r="D37" s="79" t="s">
        <v>36</v>
      </c>
      <c r="E37" s="79" t="s">
        <v>37</v>
      </c>
      <c r="F37" s="79" t="s">
        <v>190</v>
      </c>
      <c r="G37" s="79" t="s">
        <v>161</v>
      </c>
      <c r="H37" s="89">
        <v>44672</v>
      </c>
      <c r="I37" s="89"/>
    </row>
    <row r="38" spans="1:9" s="108" customFormat="1" ht="22.5" x14ac:dyDescent="0.2">
      <c r="A38" s="88" t="s">
        <v>188</v>
      </c>
      <c r="B38" s="77" t="s">
        <v>148</v>
      </c>
      <c r="C38" s="77" t="s">
        <v>189</v>
      </c>
      <c r="D38" s="79" t="s">
        <v>10</v>
      </c>
      <c r="E38" s="79" t="s">
        <v>9</v>
      </c>
      <c r="F38" s="79" t="s">
        <v>190</v>
      </c>
      <c r="G38" s="79" t="s">
        <v>149</v>
      </c>
      <c r="H38" s="89">
        <v>43524</v>
      </c>
      <c r="I38" s="79"/>
    </row>
    <row r="39" spans="1:9" s="108" customFormat="1" ht="22.5" x14ac:dyDescent="0.2">
      <c r="A39" s="88" t="s">
        <v>188</v>
      </c>
      <c r="B39" s="77" t="s">
        <v>148</v>
      </c>
      <c r="C39" s="77" t="s">
        <v>189</v>
      </c>
      <c r="D39" s="79" t="s">
        <v>14</v>
      </c>
      <c r="E39" s="79" t="s">
        <v>13</v>
      </c>
      <c r="F39" s="79" t="s">
        <v>190</v>
      </c>
      <c r="G39" s="79" t="s">
        <v>149</v>
      </c>
      <c r="H39" s="89">
        <v>43524</v>
      </c>
      <c r="I39" s="79"/>
    </row>
    <row r="40" spans="1:9" s="108" customFormat="1" ht="22.5" x14ac:dyDescent="0.2">
      <c r="A40" s="88" t="s">
        <v>188</v>
      </c>
      <c r="B40" s="77" t="s">
        <v>148</v>
      </c>
      <c r="C40" s="77" t="s">
        <v>189</v>
      </c>
      <c r="D40" s="79" t="s">
        <v>46</v>
      </c>
      <c r="E40" s="79" t="s">
        <v>47</v>
      </c>
      <c r="F40" s="79" t="s">
        <v>190</v>
      </c>
      <c r="G40" s="79" t="s">
        <v>160</v>
      </c>
      <c r="H40" s="89">
        <v>44546</v>
      </c>
      <c r="I40" s="79"/>
    </row>
    <row r="41" spans="1:9" s="108" customFormat="1" ht="22.5" x14ac:dyDescent="0.2">
      <c r="A41" s="88" t="s">
        <v>188</v>
      </c>
      <c r="B41" s="77" t="s">
        <v>148</v>
      </c>
      <c r="C41" s="77" t="s">
        <v>189</v>
      </c>
      <c r="D41" s="79" t="s">
        <v>22</v>
      </c>
      <c r="E41" s="79" t="s">
        <v>21</v>
      </c>
      <c r="F41" s="79" t="s">
        <v>191</v>
      </c>
      <c r="G41" s="79" t="s">
        <v>160</v>
      </c>
      <c r="H41" s="89">
        <v>43524</v>
      </c>
      <c r="I41" s="79"/>
    </row>
    <row r="42" spans="1:9" s="108" customFormat="1" x14ac:dyDescent="0.2">
      <c r="A42" s="92" t="s">
        <v>192</v>
      </c>
      <c r="B42" s="83" t="s">
        <v>193</v>
      </c>
      <c r="C42" s="83" t="s">
        <v>194</v>
      </c>
      <c r="D42" s="93" t="s">
        <v>4</v>
      </c>
      <c r="E42" s="93" t="s">
        <v>3</v>
      </c>
      <c r="F42" s="93" t="s">
        <v>195</v>
      </c>
      <c r="G42" s="93" t="s">
        <v>149</v>
      </c>
      <c r="H42" s="87">
        <v>43468</v>
      </c>
      <c r="I42" s="87">
        <v>44973</v>
      </c>
    </row>
    <row r="43" spans="1:9" s="108" customFormat="1" x14ac:dyDescent="0.2">
      <c r="A43" s="88" t="s">
        <v>192</v>
      </c>
      <c r="B43" s="77" t="s">
        <v>193</v>
      </c>
      <c r="C43" s="77" t="s">
        <v>194</v>
      </c>
      <c r="D43" s="79" t="s">
        <v>38</v>
      </c>
      <c r="E43" s="79" t="s">
        <v>39</v>
      </c>
      <c r="F43" s="79" t="s">
        <v>195</v>
      </c>
      <c r="G43" s="79" t="s">
        <v>149</v>
      </c>
      <c r="H43" s="89">
        <v>43468</v>
      </c>
      <c r="I43" s="79"/>
    </row>
    <row r="44" spans="1:9" s="108" customFormat="1" x14ac:dyDescent="0.2">
      <c r="A44" s="88" t="s">
        <v>192</v>
      </c>
      <c r="B44" s="77" t="s">
        <v>193</v>
      </c>
      <c r="C44" s="77" t="s">
        <v>194</v>
      </c>
      <c r="D44" s="79" t="s">
        <v>55</v>
      </c>
      <c r="E44" s="79" t="s">
        <v>56</v>
      </c>
      <c r="F44" s="79" t="s">
        <v>195</v>
      </c>
      <c r="G44" s="79" t="s">
        <v>149</v>
      </c>
      <c r="H44" s="89">
        <v>44973</v>
      </c>
      <c r="I44" s="79"/>
    </row>
    <row r="45" spans="1:9" s="108" customFormat="1" x14ac:dyDescent="0.2">
      <c r="A45" s="88" t="s">
        <v>192</v>
      </c>
      <c r="B45" s="77" t="s">
        <v>193</v>
      </c>
      <c r="C45" s="77" t="s">
        <v>194</v>
      </c>
      <c r="D45" s="79" t="s">
        <v>16</v>
      </c>
      <c r="E45" s="79" t="s">
        <v>15</v>
      </c>
      <c r="F45" s="79" t="s">
        <v>195</v>
      </c>
      <c r="G45" s="79" t="s">
        <v>160</v>
      </c>
      <c r="H45" s="89">
        <v>43468</v>
      </c>
      <c r="I45" s="79"/>
    </row>
    <row r="46" spans="1:9" s="108" customFormat="1" x14ac:dyDescent="0.2">
      <c r="A46" s="88" t="s">
        <v>192</v>
      </c>
      <c r="B46" s="77" t="s">
        <v>193</v>
      </c>
      <c r="C46" s="77" t="s">
        <v>194</v>
      </c>
      <c r="D46" s="79" t="s">
        <v>44</v>
      </c>
      <c r="E46" s="79" t="s">
        <v>45</v>
      </c>
      <c r="F46" s="79" t="s">
        <v>195</v>
      </c>
      <c r="G46" s="79" t="s">
        <v>160</v>
      </c>
      <c r="H46" s="89">
        <v>44315</v>
      </c>
      <c r="I46" s="79"/>
    </row>
    <row r="47" spans="1:9" s="108" customFormat="1" x14ac:dyDescent="0.2">
      <c r="A47" s="88" t="s">
        <v>192</v>
      </c>
      <c r="B47" s="77" t="s">
        <v>193</v>
      </c>
      <c r="C47" s="77" t="s">
        <v>194</v>
      </c>
      <c r="D47" s="79" t="s">
        <v>32</v>
      </c>
      <c r="E47" s="79" t="s">
        <v>33</v>
      </c>
      <c r="F47" s="79" t="s">
        <v>195</v>
      </c>
      <c r="G47" s="79" t="s">
        <v>149</v>
      </c>
      <c r="H47" s="89">
        <v>43468</v>
      </c>
      <c r="I47" s="89"/>
    </row>
    <row r="48" spans="1:9" s="108" customFormat="1" x14ac:dyDescent="0.2">
      <c r="A48" s="94" t="s">
        <v>196</v>
      </c>
      <c r="B48" s="77" t="s">
        <v>193</v>
      </c>
      <c r="C48" s="77" t="s">
        <v>197</v>
      </c>
      <c r="D48" s="79" t="s">
        <v>2</v>
      </c>
      <c r="E48" s="79" t="s">
        <v>1</v>
      </c>
      <c r="F48" s="79" t="s">
        <v>183</v>
      </c>
      <c r="G48" s="79" t="s">
        <v>149</v>
      </c>
      <c r="H48" s="89">
        <v>43608</v>
      </c>
      <c r="I48" s="79"/>
    </row>
    <row r="49" spans="1:9" s="108" customFormat="1" x14ac:dyDescent="0.2">
      <c r="A49" s="94" t="s">
        <v>196</v>
      </c>
      <c r="B49" s="77" t="s">
        <v>193</v>
      </c>
      <c r="C49" s="77" t="s">
        <v>197</v>
      </c>
      <c r="D49" s="79" t="s">
        <v>4</v>
      </c>
      <c r="E49" s="79" t="s">
        <v>3</v>
      </c>
      <c r="F49" s="79" t="s">
        <v>183</v>
      </c>
      <c r="G49" s="79" t="s">
        <v>149</v>
      </c>
      <c r="H49" s="89">
        <v>43608</v>
      </c>
      <c r="I49" s="79"/>
    </row>
    <row r="50" spans="1:9" s="108" customFormat="1" x14ac:dyDescent="0.2">
      <c r="A50" s="94" t="s">
        <v>196</v>
      </c>
      <c r="B50" s="77" t="s">
        <v>193</v>
      </c>
      <c r="C50" s="77" t="s">
        <v>197</v>
      </c>
      <c r="D50" s="79" t="s">
        <v>10</v>
      </c>
      <c r="E50" s="79" t="s">
        <v>9</v>
      </c>
      <c r="F50" s="79" t="s">
        <v>183</v>
      </c>
      <c r="G50" s="79" t="s">
        <v>149</v>
      </c>
      <c r="H50" s="89">
        <v>43608</v>
      </c>
      <c r="I50" s="79"/>
    </row>
    <row r="51" spans="1:9" s="108" customFormat="1" x14ac:dyDescent="0.2">
      <c r="A51" s="94" t="s">
        <v>196</v>
      </c>
      <c r="B51" s="77" t="s">
        <v>193</v>
      </c>
      <c r="C51" s="77" t="s">
        <v>197</v>
      </c>
      <c r="D51" s="79" t="s">
        <v>12</v>
      </c>
      <c r="E51" s="79" t="s">
        <v>11</v>
      </c>
      <c r="F51" s="79" t="s">
        <v>183</v>
      </c>
      <c r="G51" s="79" t="s">
        <v>198</v>
      </c>
      <c r="H51" s="89">
        <v>43608</v>
      </c>
      <c r="I51" s="79"/>
    </row>
    <row r="52" spans="1:9" s="108" customFormat="1" x14ac:dyDescent="0.2">
      <c r="A52" s="94" t="s">
        <v>196</v>
      </c>
      <c r="B52" s="77" t="s">
        <v>193</v>
      </c>
      <c r="C52" s="77" t="s">
        <v>197</v>
      </c>
      <c r="D52" s="79" t="s">
        <v>14</v>
      </c>
      <c r="E52" s="79" t="s">
        <v>13</v>
      </c>
      <c r="F52" s="79" t="s">
        <v>183</v>
      </c>
      <c r="G52" s="79" t="s">
        <v>149</v>
      </c>
      <c r="H52" s="89">
        <v>43608</v>
      </c>
      <c r="I52" s="79"/>
    </row>
    <row r="53" spans="1:9" s="108" customFormat="1" x14ac:dyDescent="0.2">
      <c r="A53" s="94" t="s">
        <v>196</v>
      </c>
      <c r="B53" s="77" t="s">
        <v>193</v>
      </c>
      <c r="C53" s="77" t="s">
        <v>197</v>
      </c>
      <c r="D53" s="79" t="s">
        <v>36</v>
      </c>
      <c r="E53" s="79" t="s">
        <v>37</v>
      </c>
      <c r="F53" s="79" t="s">
        <v>183</v>
      </c>
      <c r="G53" s="79" t="s">
        <v>161</v>
      </c>
      <c r="H53" s="89">
        <v>43524</v>
      </c>
      <c r="I53" s="79"/>
    </row>
    <row r="54" spans="1:9" s="108" customFormat="1" x14ac:dyDescent="0.2">
      <c r="A54" s="94" t="s">
        <v>196</v>
      </c>
      <c r="B54" s="77" t="s">
        <v>193</v>
      </c>
      <c r="C54" s="77" t="s">
        <v>197</v>
      </c>
      <c r="D54" s="79" t="s">
        <v>27</v>
      </c>
      <c r="E54" s="79" t="s">
        <v>28</v>
      </c>
      <c r="F54" s="79" t="s">
        <v>183</v>
      </c>
      <c r="G54" s="79" t="s">
        <v>199</v>
      </c>
      <c r="H54" s="89">
        <v>43608</v>
      </c>
      <c r="I54" s="79"/>
    </row>
    <row r="55" spans="1:9" s="108" customFormat="1" x14ac:dyDescent="0.2">
      <c r="A55" s="94" t="s">
        <v>196</v>
      </c>
      <c r="B55" s="77" t="s">
        <v>193</v>
      </c>
      <c r="C55" s="77" t="s">
        <v>197</v>
      </c>
      <c r="D55" s="79" t="s">
        <v>22</v>
      </c>
      <c r="E55" s="79" t="s">
        <v>21</v>
      </c>
      <c r="F55" s="79" t="s">
        <v>183</v>
      </c>
      <c r="G55" s="79" t="s">
        <v>199</v>
      </c>
      <c r="H55" s="89">
        <v>43608</v>
      </c>
      <c r="I55" s="79"/>
    </row>
    <row r="56" spans="1:9" s="108" customFormat="1" x14ac:dyDescent="0.2">
      <c r="A56" s="88" t="s">
        <v>200</v>
      </c>
      <c r="B56" s="77" t="s">
        <v>193</v>
      </c>
      <c r="C56" s="77" t="s">
        <v>197</v>
      </c>
      <c r="D56" s="79" t="s">
        <v>29</v>
      </c>
      <c r="E56" s="79" t="s">
        <v>3</v>
      </c>
      <c r="F56" s="79" t="s">
        <v>195</v>
      </c>
      <c r="G56" s="79" t="s">
        <v>160</v>
      </c>
      <c r="H56" s="89">
        <v>43468</v>
      </c>
      <c r="I56" s="79"/>
    </row>
    <row r="57" spans="1:9" s="108" customFormat="1" x14ac:dyDescent="0.2">
      <c r="A57" s="88" t="s">
        <v>200</v>
      </c>
      <c r="B57" s="77" t="s">
        <v>193</v>
      </c>
      <c r="C57" s="77" t="s">
        <v>197</v>
      </c>
      <c r="D57" s="79" t="s">
        <v>4</v>
      </c>
      <c r="E57" s="79" t="s">
        <v>3</v>
      </c>
      <c r="F57" s="79" t="s">
        <v>195</v>
      </c>
      <c r="G57" s="79" t="s">
        <v>149</v>
      </c>
      <c r="H57" s="89">
        <v>43468</v>
      </c>
      <c r="I57" s="79"/>
    </row>
    <row r="58" spans="1:9" s="108" customFormat="1" x14ac:dyDescent="0.2">
      <c r="A58" s="88" t="s">
        <v>200</v>
      </c>
      <c r="B58" s="77" t="s">
        <v>193</v>
      </c>
      <c r="C58" s="77" t="s">
        <v>197</v>
      </c>
      <c r="D58" s="79" t="s">
        <v>10</v>
      </c>
      <c r="E58" s="79" t="s">
        <v>9</v>
      </c>
      <c r="F58" s="79" t="s">
        <v>195</v>
      </c>
      <c r="G58" s="79" t="s">
        <v>149</v>
      </c>
      <c r="H58" s="89">
        <v>43468</v>
      </c>
      <c r="I58" s="79"/>
    </row>
    <row r="59" spans="1:9" s="108" customFormat="1" x14ac:dyDescent="0.2">
      <c r="A59" s="88" t="s">
        <v>200</v>
      </c>
      <c r="B59" s="77" t="s">
        <v>193</v>
      </c>
      <c r="C59" s="77" t="s">
        <v>197</v>
      </c>
      <c r="D59" s="79" t="s">
        <v>30</v>
      </c>
      <c r="E59" s="79" t="s">
        <v>31</v>
      </c>
      <c r="F59" s="79" t="s">
        <v>195</v>
      </c>
      <c r="G59" s="79" t="s">
        <v>160</v>
      </c>
      <c r="H59" s="89">
        <v>43468</v>
      </c>
      <c r="I59" s="79"/>
    </row>
    <row r="60" spans="1:9" s="108" customFormat="1" x14ac:dyDescent="0.2">
      <c r="A60" s="88" t="s">
        <v>200</v>
      </c>
      <c r="B60" s="77" t="s">
        <v>193</v>
      </c>
      <c r="C60" s="77" t="s">
        <v>197</v>
      </c>
      <c r="D60" s="79" t="s">
        <v>18</v>
      </c>
      <c r="E60" s="79" t="s">
        <v>17</v>
      </c>
      <c r="F60" s="79" t="s">
        <v>195</v>
      </c>
      <c r="G60" s="79" t="s">
        <v>149</v>
      </c>
      <c r="H60" s="89">
        <v>43468</v>
      </c>
      <c r="I60" s="79"/>
    </row>
    <row r="61" spans="1:9" s="108" customFormat="1" x14ac:dyDescent="0.2">
      <c r="A61" s="88" t="s">
        <v>201</v>
      </c>
      <c r="B61" s="77" t="s">
        <v>193</v>
      </c>
      <c r="C61" s="77" t="s">
        <v>202</v>
      </c>
      <c r="D61" s="79" t="s">
        <v>2</v>
      </c>
      <c r="E61" s="79" t="s">
        <v>1</v>
      </c>
      <c r="F61" s="79" t="s">
        <v>195</v>
      </c>
      <c r="G61" s="79" t="s">
        <v>149</v>
      </c>
      <c r="H61" s="89">
        <v>43468</v>
      </c>
      <c r="I61" s="79"/>
    </row>
    <row r="62" spans="1:9" s="108" customFormat="1" x14ac:dyDescent="0.2">
      <c r="A62" s="88" t="s">
        <v>201</v>
      </c>
      <c r="B62" s="77" t="s">
        <v>193</v>
      </c>
      <c r="C62" s="77" t="s">
        <v>202</v>
      </c>
      <c r="D62" s="79" t="s">
        <v>8</v>
      </c>
      <c r="E62" s="79" t="s">
        <v>7</v>
      </c>
      <c r="F62" s="79" t="s">
        <v>195</v>
      </c>
      <c r="G62" s="79" t="s">
        <v>149</v>
      </c>
      <c r="H62" s="89">
        <v>43468</v>
      </c>
      <c r="I62" s="79"/>
    </row>
    <row r="63" spans="1:9" s="108" customFormat="1" x14ac:dyDescent="0.2">
      <c r="A63" s="88" t="s">
        <v>201</v>
      </c>
      <c r="B63" s="77" t="s">
        <v>193</v>
      </c>
      <c r="C63" s="77" t="s">
        <v>202</v>
      </c>
      <c r="D63" s="79" t="s">
        <v>16</v>
      </c>
      <c r="E63" s="79" t="s">
        <v>15</v>
      </c>
      <c r="F63" s="79" t="s">
        <v>195</v>
      </c>
      <c r="G63" s="79" t="s">
        <v>160</v>
      </c>
      <c r="H63" s="89">
        <v>43468</v>
      </c>
      <c r="I63" s="79"/>
    </row>
    <row r="64" spans="1:9" s="108" customFormat="1" x14ac:dyDescent="0.2">
      <c r="A64" s="88" t="s">
        <v>201</v>
      </c>
      <c r="B64" s="77" t="s">
        <v>193</v>
      </c>
      <c r="C64" s="77" t="s">
        <v>202</v>
      </c>
      <c r="D64" s="79" t="s">
        <v>46</v>
      </c>
      <c r="E64" s="79" t="s">
        <v>47</v>
      </c>
      <c r="F64" s="79" t="s">
        <v>203</v>
      </c>
      <c r="G64" s="79" t="s">
        <v>160</v>
      </c>
      <c r="H64" s="89">
        <v>44448</v>
      </c>
      <c r="I64" s="79"/>
    </row>
    <row r="65" spans="1:9" s="108" customFormat="1" x14ac:dyDescent="0.2">
      <c r="A65" s="88" t="s">
        <v>201</v>
      </c>
      <c r="B65" s="77" t="s">
        <v>193</v>
      </c>
      <c r="C65" s="77" t="s">
        <v>202</v>
      </c>
      <c r="D65" s="79" t="s">
        <v>38</v>
      </c>
      <c r="E65" s="79" t="s">
        <v>39</v>
      </c>
      <c r="F65" s="79" t="s">
        <v>203</v>
      </c>
      <c r="G65" s="79" t="s">
        <v>149</v>
      </c>
      <c r="H65" s="89">
        <v>44840</v>
      </c>
      <c r="I65" s="79"/>
    </row>
    <row r="66" spans="1:9" s="108" customFormat="1" x14ac:dyDescent="0.2">
      <c r="A66" s="88" t="s">
        <v>204</v>
      </c>
      <c r="B66" s="77" t="s">
        <v>193</v>
      </c>
      <c r="C66" s="77" t="s">
        <v>205</v>
      </c>
      <c r="D66" s="79" t="s">
        <v>10</v>
      </c>
      <c r="E66" s="79" t="s">
        <v>9</v>
      </c>
      <c r="F66" s="79" t="s">
        <v>195</v>
      </c>
      <c r="G66" s="79" t="s">
        <v>149</v>
      </c>
      <c r="H66" s="89">
        <v>43468</v>
      </c>
      <c r="I66" s="79"/>
    </row>
    <row r="67" spans="1:9" s="108" customFormat="1" x14ac:dyDescent="0.2">
      <c r="A67" s="88" t="s">
        <v>204</v>
      </c>
      <c r="B67" s="77" t="s">
        <v>193</v>
      </c>
      <c r="C67" s="77" t="s">
        <v>205</v>
      </c>
      <c r="D67" s="79" t="s">
        <v>38</v>
      </c>
      <c r="E67" s="79" t="s">
        <v>39</v>
      </c>
      <c r="F67" s="79" t="s">
        <v>195</v>
      </c>
      <c r="G67" s="79" t="s">
        <v>149</v>
      </c>
      <c r="H67" s="89">
        <v>43468</v>
      </c>
      <c r="I67" s="79"/>
    </row>
    <row r="68" spans="1:9" s="108" customFormat="1" x14ac:dyDescent="0.2">
      <c r="A68" s="88" t="s">
        <v>204</v>
      </c>
      <c r="B68" s="77" t="s">
        <v>193</v>
      </c>
      <c r="C68" s="77" t="s">
        <v>205</v>
      </c>
      <c r="D68" s="79" t="s">
        <v>27</v>
      </c>
      <c r="E68" s="79" t="s">
        <v>28</v>
      </c>
      <c r="F68" s="79" t="s">
        <v>195</v>
      </c>
      <c r="G68" s="79" t="s">
        <v>160</v>
      </c>
      <c r="H68" s="89">
        <v>43468</v>
      </c>
      <c r="I68" s="79"/>
    </row>
    <row r="69" spans="1:9" s="108" customFormat="1" x14ac:dyDescent="0.2">
      <c r="A69" s="88" t="s">
        <v>204</v>
      </c>
      <c r="B69" s="77" t="s">
        <v>193</v>
      </c>
      <c r="C69" s="77" t="s">
        <v>205</v>
      </c>
      <c r="D69" s="79" t="s">
        <v>20</v>
      </c>
      <c r="E69" s="79" t="s">
        <v>19</v>
      </c>
      <c r="F69" s="79" t="s">
        <v>195</v>
      </c>
      <c r="G69" s="79" t="s">
        <v>149</v>
      </c>
      <c r="H69" s="89">
        <v>43468</v>
      </c>
      <c r="I69" s="79"/>
    </row>
    <row r="70" spans="1:9" s="108" customFormat="1" x14ac:dyDescent="0.2">
      <c r="A70" s="88" t="s">
        <v>204</v>
      </c>
      <c r="B70" s="77" t="s">
        <v>193</v>
      </c>
      <c r="C70" s="77" t="s">
        <v>205</v>
      </c>
      <c r="D70" s="79" t="s">
        <v>22</v>
      </c>
      <c r="E70" s="79" t="s">
        <v>21</v>
      </c>
      <c r="F70" s="79" t="s">
        <v>195</v>
      </c>
      <c r="G70" s="79" t="s">
        <v>160</v>
      </c>
      <c r="H70" s="89">
        <v>43468</v>
      </c>
      <c r="I70" s="79"/>
    </row>
    <row r="71" spans="1:9" s="108" customFormat="1" x14ac:dyDescent="0.2">
      <c r="A71" s="88" t="s">
        <v>206</v>
      </c>
      <c r="B71" s="77" t="s">
        <v>193</v>
      </c>
      <c r="C71" s="77" t="s">
        <v>207</v>
      </c>
      <c r="D71" s="79" t="s">
        <v>38</v>
      </c>
      <c r="E71" s="79" t="s">
        <v>39</v>
      </c>
      <c r="F71" s="79" t="s">
        <v>195</v>
      </c>
      <c r="G71" s="79" t="s">
        <v>149</v>
      </c>
      <c r="H71" s="89">
        <v>43468</v>
      </c>
      <c r="I71" s="79"/>
    </row>
    <row r="72" spans="1:9" s="108" customFormat="1" x14ac:dyDescent="0.2">
      <c r="A72" s="88" t="s">
        <v>206</v>
      </c>
      <c r="B72" s="77" t="s">
        <v>193</v>
      </c>
      <c r="C72" s="77" t="s">
        <v>207</v>
      </c>
      <c r="D72" s="79" t="s">
        <v>14</v>
      </c>
      <c r="E72" s="79" t="s">
        <v>13</v>
      </c>
      <c r="F72" s="79" t="s">
        <v>195</v>
      </c>
      <c r="G72" s="79" t="s">
        <v>149</v>
      </c>
      <c r="H72" s="89">
        <v>43468</v>
      </c>
      <c r="I72" s="79"/>
    </row>
    <row r="73" spans="1:9" s="108" customFormat="1" x14ac:dyDescent="0.2">
      <c r="A73" s="88" t="s">
        <v>206</v>
      </c>
      <c r="B73" s="77" t="s">
        <v>193</v>
      </c>
      <c r="C73" s="77" t="s">
        <v>207</v>
      </c>
      <c r="D73" s="79" t="s">
        <v>34</v>
      </c>
      <c r="E73" s="79" t="s">
        <v>35</v>
      </c>
      <c r="F73" s="79" t="s">
        <v>195</v>
      </c>
      <c r="G73" s="79" t="s">
        <v>149</v>
      </c>
      <c r="H73" s="89">
        <v>43468</v>
      </c>
      <c r="I73" s="79"/>
    </row>
    <row r="74" spans="1:9" s="108" customFormat="1" x14ac:dyDescent="0.2">
      <c r="A74" s="88" t="s">
        <v>206</v>
      </c>
      <c r="B74" s="77" t="s">
        <v>193</v>
      </c>
      <c r="C74" s="77" t="s">
        <v>207</v>
      </c>
      <c r="D74" s="79" t="s">
        <v>27</v>
      </c>
      <c r="E74" s="79" t="s">
        <v>28</v>
      </c>
      <c r="F74" s="79" t="s">
        <v>195</v>
      </c>
      <c r="G74" s="79" t="s">
        <v>160</v>
      </c>
      <c r="H74" s="89">
        <v>43468</v>
      </c>
      <c r="I74" s="79"/>
    </row>
    <row r="75" spans="1:9" s="108" customFormat="1" x14ac:dyDescent="0.2">
      <c r="A75" s="88" t="s">
        <v>206</v>
      </c>
      <c r="B75" s="77" t="s">
        <v>193</v>
      </c>
      <c r="C75" s="77" t="s">
        <v>207</v>
      </c>
      <c r="D75" s="79" t="s">
        <v>22</v>
      </c>
      <c r="E75" s="79" t="s">
        <v>21</v>
      </c>
      <c r="F75" s="79" t="s">
        <v>195</v>
      </c>
      <c r="G75" s="79" t="s">
        <v>160</v>
      </c>
      <c r="H75" s="89">
        <v>43468</v>
      </c>
      <c r="I75" s="79"/>
    </row>
    <row r="76" spans="1:9" s="108" customFormat="1" x14ac:dyDescent="0.2">
      <c r="A76" s="88" t="s">
        <v>208</v>
      </c>
      <c r="B76" s="77" t="s">
        <v>193</v>
      </c>
      <c r="C76" s="77" t="s">
        <v>209</v>
      </c>
      <c r="D76" s="79" t="s">
        <v>32</v>
      </c>
      <c r="E76" s="79" t="s">
        <v>33</v>
      </c>
      <c r="F76" s="79" t="s">
        <v>183</v>
      </c>
      <c r="G76" s="79" t="s">
        <v>149</v>
      </c>
      <c r="H76" s="89">
        <v>43643</v>
      </c>
      <c r="I76" s="79"/>
    </row>
    <row r="77" spans="1:9" s="108" customFormat="1" x14ac:dyDescent="0.2">
      <c r="A77" s="92" t="s">
        <v>210</v>
      </c>
      <c r="B77" s="83" t="s">
        <v>193</v>
      </c>
      <c r="C77" s="83" t="s">
        <v>209</v>
      </c>
      <c r="D77" s="93" t="s">
        <v>14</v>
      </c>
      <c r="E77" s="93" t="s">
        <v>13</v>
      </c>
      <c r="F77" s="93" t="s">
        <v>195</v>
      </c>
      <c r="G77" s="93" t="s">
        <v>149</v>
      </c>
      <c r="H77" s="87">
        <v>43468</v>
      </c>
      <c r="I77" s="87">
        <v>45015</v>
      </c>
    </row>
    <row r="78" spans="1:9" s="108" customFormat="1" x14ac:dyDescent="0.2">
      <c r="A78" s="88" t="s">
        <v>210</v>
      </c>
      <c r="B78" s="77" t="s">
        <v>193</v>
      </c>
      <c r="C78" s="77" t="s">
        <v>209</v>
      </c>
      <c r="D78" s="79" t="s">
        <v>2</v>
      </c>
      <c r="E78" s="79" t="s">
        <v>1</v>
      </c>
      <c r="F78" s="79" t="s">
        <v>195</v>
      </c>
      <c r="G78" s="79" t="s">
        <v>149</v>
      </c>
      <c r="H78" s="89">
        <v>43468</v>
      </c>
      <c r="I78" s="79"/>
    </row>
    <row r="79" spans="1:9" s="108" customFormat="1" x14ac:dyDescent="0.2">
      <c r="A79" s="88" t="s">
        <v>210</v>
      </c>
      <c r="B79" s="77" t="s">
        <v>193</v>
      </c>
      <c r="C79" s="77" t="s">
        <v>209</v>
      </c>
      <c r="D79" s="79" t="s">
        <v>29</v>
      </c>
      <c r="E79" s="79" t="s">
        <v>3</v>
      </c>
      <c r="F79" s="79" t="s">
        <v>195</v>
      </c>
      <c r="G79" s="79" t="s">
        <v>160</v>
      </c>
      <c r="H79" s="89">
        <v>43468</v>
      </c>
      <c r="I79" s="79"/>
    </row>
    <row r="80" spans="1:9" s="108" customFormat="1" x14ac:dyDescent="0.2">
      <c r="A80" s="88" t="s">
        <v>210</v>
      </c>
      <c r="B80" s="77" t="s">
        <v>193</v>
      </c>
      <c r="C80" s="77" t="s">
        <v>209</v>
      </c>
      <c r="D80" s="79" t="s">
        <v>10</v>
      </c>
      <c r="E80" s="79" t="s">
        <v>9</v>
      </c>
      <c r="F80" s="79" t="s">
        <v>195</v>
      </c>
      <c r="G80" s="79" t="s">
        <v>149</v>
      </c>
      <c r="H80" s="89">
        <v>43468</v>
      </c>
      <c r="I80" s="79"/>
    </row>
    <row r="81" spans="1:9" s="108" customFormat="1" x14ac:dyDescent="0.2">
      <c r="A81" s="88" t="s">
        <v>210</v>
      </c>
      <c r="B81" s="77" t="s">
        <v>193</v>
      </c>
      <c r="C81" s="77" t="s">
        <v>209</v>
      </c>
      <c r="D81" s="79" t="s">
        <v>55</v>
      </c>
      <c r="E81" s="79" t="s">
        <v>56</v>
      </c>
      <c r="F81" s="79" t="s">
        <v>195</v>
      </c>
      <c r="G81" s="79" t="s">
        <v>149</v>
      </c>
      <c r="H81" s="89">
        <v>45015</v>
      </c>
      <c r="I81" s="79"/>
    </row>
    <row r="82" spans="1:9" s="108" customFormat="1" x14ac:dyDescent="0.2">
      <c r="A82" s="88" t="s">
        <v>210</v>
      </c>
      <c r="B82" s="77" t="s">
        <v>193</v>
      </c>
      <c r="C82" s="77" t="s">
        <v>209</v>
      </c>
      <c r="D82" s="79" t="s">
        <v>27</v>
      </c>
      <c r="E82" s="79" t="s">
        <v>28</v>
      </c>
      <c r="F82" s="79" t="s">
        <v>195</v>
      </c>
      <c r="G82" s="79" t="s">
        <v>160</v>
      </c>
      <c r="H82" s="89">
        <v>43468</v>
      </c>
      <c r="I82" s="79"/>
    </row>
    <row r="83" spans="1:9" s="108" customFormat="1" x14ac:dyDescent="0.2">
      <c r="A83" s="92" t="s">
        <v>211</v>
      </c>
      <c r="B83" s="77" t="s">
        <v>193</v>
      </c>
      <c r="C83" s="77" t="s">
        <v>212</v>
      </c>
      <c r="D83" s="79" t="s">
        <v>10</v>
      </c>
      <c r="E83" s="79" t="s">
        <v>9</v>
      </c>
      <c r="F83" s="79" t="s">
        <v>183</v>
      </c>
      <c r="G83" s="79" t="s">
        <v>149</v>
      </c>
      <c r="H83" s="89">
        <v>45015</v>
      </c>
      <c r="I83" s="89"/>
    </row>
    <row r="84" spans="1:9" s="108" customFormat="1" x14ac:dyDescent="0.2">
      <c r="A84" s="92" t="s">
        <v>211</v>
      </c>
      <c r="B84" s="77" t="s">
        <v>193</v>
      </c>
      <c r="C84" s="77" t="s">
        <v>212</v>
      </c>
      <c r="D84" s="79" t="s">
        <v>16</v>
      </c>
      <c r="E84" s="79" t="s">
        <v>15</v>
      </c>
      <c r="F84" s="79" t="s">
        <v>183</v>
      </c>
      <c r="G84" s="79" t="s">
        <v>160</v>
      </c>
      <c r="H84" s="89">
        <v>43643</v>
      </c>
      <c r="I84" s="79"/>
    </row>
    <row r="85" spans="1:9" s="108" customFormat="1" x14ac:dyDescent="0.2">
      <c r="A85" s="92" t="s">
        <v>211</v>
      </c>
      <c r="B85" s="77" t="s">
        <v>193</v>
      </c>
      <c r="C85" s="77" t="s">
        <v>212</v>
      </c>
      <c r="D85" s="79" t="s">
        <v>20</v>
      </c>
      <c r="E85" s="79" t="s">
        <v>19</v>
      </c>
      <c r="F85" s="79" t="s">
        <v>183</v>
      </c>
      <c r="G85" s="79" t="s">
        <v>149</v>
      </c>
      <c r="H85" s="89">
        <v>43454</v>
      </c>
      <c r="I85" s="79"/>
    </row>
    <row r="86" spans="1:9" s="108" customFormat="1" x14ac:dyDescent="0.2">
      <c r="A86" s="92" t="s">
        <v>211</v>
      </c>
      <c r="B86" s="77" t="s">
        <v>193</v>
      </c>
      <c r="C86" s="77" t="s">
        <v>212</v>
      </c>
      <c r="D86" s="79" t="s">
        <v>2</v>
      </c>
      <c r="E86" s="79" t="s">
        <v>1</v>
      </c>
      <c r="F86" s="79" t="s">
        <v>183</v>
      </c>
      <c r="G86" s="79" t="s">
        <v>149</v>
      </c>
      <c r="H86" s="89">
        <v>44875</v>
      </c>
      <c r="I86" s="79"/>
    </row>
    <row r="87" spans="1:9" x14ac:dyDescent="0.2">
      <c r="A87" s="88" t="s">
        <v>213</v>
      </c>
      <c r="B87" s="77" t="s">
        <v>193</v>
      </c>
      <c r="C87" s="77" t="s">
        <v>212</v>
      </c>
      <c r="D87" s="79" t="s">
        <v>30</v>
      </c>
      <c r="E87" s="79" t="s">
        <v>31</v>
      </c>
      <c r="F87" s="79" t="s">
        <v>195</v>
      </c>
      <c r="G87" s="79" t="s">
        <v>160</v>
      </c>
      <c r="H87" s="89">
        <v>43468</v>
      </c>
      <c r="I87" s="79"/>
    </row>
    <row r="88" spans="1:9" x14ac:dyDescent="0.2">
      <c r="A88" s="88" t="s">
        <v>213</v>
      </c>
      <c r="B88" s="77" t="s">
        <v>193</v>
      </c>
      <c r="C88" s="77" t="s">
        <v>212</v>
      </c>
      <c r="D88" s="79" t="s">
        <v>16</v>
      </c>
      <c r="E88" s="79" t="s">
        <v>15</v>
      </c>
      <c r="F88" s="79" t="s">
        <v>195</v>
      </c>
      <c r="G88" s="79" t="s">
        <v>160</v>
      </c>
      <c r="H88" s="89">
        <v>43468</v>
      </c>
      <c r="I88" s="79"/>
    </row>
    <row r="89" spans="1:9" x14ac:dyDescent="0.2">
      <c r="A89" s="88" t="s">
        <v>213</v>
      </c>
      <c r="B89" s="77" t="s">
        <v>193</v>
      </c>
      <c r="C89" s="77" t="s">
        <v>212</v>
      </c>
      <c r="D89" s="79" t="s">
        <v>20</v>
      </c>
      <c r="E89" s="79" t="s">
        <v>19</v>
      </c>
      <c r="F89" s="79" t="s">
        <v>195</v>
      </c>
      <c r="G89" s="79" t="s">
        <v>149</v>
      </c>
      <c r="H89" s="89">
        <v>43468</v>
      </c>
      <c r="I89" s="79"/>
    </row>
    <row r="90" spans="1:9" x14ac:dyDescent="0.2">
      <c r="A90" s="88" t="s">
        <v>213</v>
      </c>
      <c r="B90" s="77" t="s">
        <v>193</v>
      </c>
      <c r="C90" s="77" t="s">
        <v>212</v>
      </c>
      <c r="D90" s="79" t="s">
        <v>2</v>
      </c>
      <c r="E90" s="79" t="s">
        <v>1</v>
      </c>
      <c r="F90" s="79" t="s">
        <v>195</v>
      </c>
      <c r="G90" s="79" t="s">
        <v>149</v>
      </c>
      <c r="H90" s="89">
        <v>44840</v>
      </c>
      <c r="I90" s="89"/>
    </row>
    <row r="91" spans="1:9" x14ac:dyDescent="0.2">
      <c r="A91" s="88" t="s">
        <v>213</v>
      </c>
      <c r="B91" s="77" t="s">
        <v>193</v>
      </c>
      <c r="C91" s="77" t="s">
        <v>212</v>
      </c>
      <c r="D91" s="79" t="s">
        <v>10</v>
      </c>
      <c r="E91" s="79" t="s">
        <v>9</v>
      </c>
      <c r="F91" s="79" t="s">
        <v>195</v>
      </c>
      <c r="G91" s="79" t="s">
        <v>149</v>
      </c>
      <c r="H91" s="89">
        <v>43468</v>
      </c>
      <c r="I91" s="79"/>
    </row>
    <row r="92" spans="1:9" x14ac:dyDescent="0.2">
      <c r="A92" s="88" t="s">
        <v>214</v>
      </c>
      <c r="B92" s="77" t="s">
        <v>193</v>
      </c>
      <c r="C92" s="77" t="s">
        <v>215</v>
      </c>
      <c r="D92" s="79" t="s">
        <v>2</v>
      </c>
      <c r="E92" s="79" t="s">
        <v>1</v>
      </c>
      <c r="F92" s="79" t="s">
        <v>195</v>
      </c>
      <c r="G92" s="79" t="s">
        <v>149</v>
      </c>
      <c r="H92" s="89">
        <v>43468</v>
      </c>
      <c r="I92" s="79"/>
    </row>
    <row r="93" spans="1:9" x14ac:dyDescent="0.2">
      <c r="A93" s="88" t="s">
        <v>214</v>
      </c>
      <c r="B93" s="77" t="s">
        <v>193</v>
      </c>
      <c r="C93" s="77" t="s">
        <v>215</v>
      </c>
      <c r="D93" s="79" t="s">
        <v>8</v>
      </c>
      <c r="E93" s="79" t="s">
        <v>7</v>
      </c>
      <c r="F93" s="79" t="s">
        <v>195</v>
      </c>
      <c r="G93" s="79" t="s">
        <v>149</v>
      </c>
      <c r="H93" s="89">
        <v>43468</v>
      </c>
      <c r="I93" s="79"/>
    </row>
    <row r="94" spans="1:9" s="108" customFormat="1" x14ac:dyDescent="0.2">
      <c r="A94" s="88" t="s">
        <v>214</v>
      </c>
      <c r="B94" s="77" t="s">
        <v>193</v>
      </c>
      <c r="C94" s="77" t="s">
        <v>215</v>
      </c>
      <c r="D94" s="79" t="s">
        <v>46</v>
      </c>
      <c r="E94" s="79" t="s">
        <v>47</v>
      </c>
      <c r="F94" s="79" t="s">
        <v>203</v>
      </c>
      <c r="G94" s="79" t="s">
        <v>160</v>
      </c>
      <c r="H94" s="89">
        <v>44448</v>
      </c>
      <c r="I94" s="79"/>
    </row>
    <row r="95" spans="1:9" s="108" customFormat="1" x14ac:dyDescent="0.2">
      <c r="A95" s="88" t="s">
        <v>214</v>
      </c>
      <c r="B95" s="77" t="s">
        <v>193</v>
      </c>
      <c r="C95" s="77" t="s">
        <v>215</v>
      </c>
      <c r="D95" s="79" t="s">
        <v>32</v>
      </c>
      <c r="E95" s="79" t="s">
        <v>33</v>
      </c>
      <c r="F95" s="79" t="s">
        <v>195</v>
      </c>
      <c r="G95" s="79" t="s">
        <v>149</v>
      </c>
      <c r="H95" s="89">
        <v>43468</v>
      </c>
      <c r="I95" s="79"/>
    </row>
    <row r="96" spans="1:9" x14ac:dyDescent="0.2">
      <c r="A96" s="88" t="s">
        <v>214</v>
      </c>
      <c r="B96" s="77" t="s">
        <v>193</v>
      </c>
      <c r="C96" s="77" t="s">
        <v>215</v>
      </c>
      <c r="D96" s="79" t="s">
        <v>22</v>
      </c>
      <c r="E96" s="79" t="s">
        <v>21</v>
      </c>
      <c r="F96" s="79" t="s">
        <v>195</v>
      </c>
      <c r="G96" s="79" t="s">
        <v>160</v>
      </c>
      <c r="H96" s="89">
        <v>43468</v>
      </c>
      <c r="I96" s="79"/>
    </row>
    <row r="97" spans="1:9" s="109" customFormat="1" x14ac:dyDescent="0.2">
      <c r="A97" s="92" t="s">
        <v>216</v>
      </c>
      <c r="B97" s="83" t="s">
        <v>193</v>
      </c>
      <c r="C97" s="83" t="s">
        <v>217</v>
      </c>
      <c r="D97" s="93" t="s">
        <v>4</v>
      </c>
      <c r="E97" s="93" t="s">
        <v>3</v>
      </c>
      <c r="F97" s="93" t="s">
        <v>195</v>
      </c>
      <c r="G97" s="93" t="s">
        <v>149</v>
      </c>
      <c r="H97" s="87">
        <v>43468</v>
      </c>
      <c r="I97" s="87">
        <v>44973</v>
      </c>
    </row>
    <row r="98" spans="1:9" x14ac:dyDescent="0.2">
      <c r="A98" s="88" t="s">
        <v>216</v>
      </c>
      <c r="B98" s="77" t="s">
        <v>193</v>
      </c>
      <c r="C98" s="77" t="s">
        <v>217</v>
      </c>
      <c r="D98" s="79" t="s">
        <v>55</v>
      </c>
      <c r="E98" s="79" t="s">
        <v>56</v>
      </c>
      <c r="F98" s="79" t="s">
        <v>195</v>
      </c>
      <c r="G98" s="79" t="s">
        <v>149</v>
      </c>
      <c r="H98" s="89">
        <v>44973</v>
      </c>
      <c r="I98" s="89"/>
    </row>
    <row r="99" spans="1:9" s="108" customFormat="1" x14ac:dyDescent="0.2">
      <c r="A99" s="88" t="s">
        <v>216</v>
      </c>
      <c r="B99" s="77" t="s">
        <v>193</v>
      </c>
      <c r="C99" s="77" t="s">
        <v>217</v>
      </c>
      <c r="D99" s="79" t="s">
        <v>18</v>
      </c>
      <c r="E99" s="79" t="s">
        <v>17</v>
      </c>
      <c r="F99" s="79" t="s">
        <v>195</v>
      </c>
      <c r="G99" s="79" t="s">
        <v>149</v>
      </c>
      <c r="H99" s="89">
        <v>43468</v>
      </c>
      <c r="I99" s="79"/>
    </row>
    <row r="100" spans="1:9" x14ac:dyDescent="0.2">
      <c r="A100" s="88" t="s">
        <v>216</v>
      </c>
      <c r="B100" s="77" t="s">
        <v>193</v>
      </c>
      <c r="C100" s="77" t="s">
        <v>217</v>
      </c>
      <c r="D100" s="79" t="s">
        <v>46</v>
      </c>
      <c r="E100" s="79" t="s">
        <v>47</v>
      </c>
      <c r="F100" s="79" t="s">
        <v>203</v>
      </c>
      <c r="G100" s="79" t="s">
        <v>160</v>
      </c>
      <c r="H100" s="89">
        <v>44448</v>
      </c>
      <c r="I100" s="79"/>
    </row>
    <row r="101" spans="1:9" x14ac:dyDescent="0.2">
      <c r="A101" s="88" t="s">
        <v>216</v>
      </c>
      <c r="B101" s="77" t="s">
        <v>193</v>
      </c>
      <c r="C101" s="77" t="s">
        <v>217</v>
      </c>
      <c r="D101" s="79" t="s">
        <v>44</v>
      </c>
      <c r="E101" s="79" t="s">
        <v>45</v>
      </c>
      <c r="F101" s="79" t="s">
        <v>203</v>
      </c>
      <c r="G101" s="79" t="s">
        <v>160</v>
      </c>
      <c r="H101" s="89">
        <v>44315</v>
      </c>
      <c r="I101" s="79"/>
    </row>
    <row r="102" spans="1:9" x14ac:dyDescent="0.2">
      <c r="A102" s="88" t="s">
        <v>216</v>
      </c>
      <c r="B102" s="77" t="s">
        <v>193</v>
      </c>
      <c r="C102" s="77" t="s">
        <v>217</v>
      </c>
      <c r="D102" s="79" t="s">
        <v>32</v>
      </c>
      <c r="E102" s="79" t="s">
        <v>33</v>
      </c>
      <c r="F102" s="79" t="s">
        <v>195</v>
      </c>
      <c r="G102" s="79" t="s">
        <v>149</v>
      </c>
      <c r="H102" s="89">
        <v>43468</v>
      </c>
      <c r="I102" s="79"/>
    </row>
    <row r="103" spans="1:9" x14ac:dyDescent="0.2">
      <c r="A103" s="88" t="s">
        <v>218</v>
      </c>
      <c r="B103" s="77" t="s">
        <v>193</v>
      </c>
      <c r="C103" s="77" t="s">
        <v>219</v>
      </c>
      <c r="D103" s="79" t="s">
        <v>8</v>
      </c>
      <c r="E103" s="79" t="s">
        <v>7</v>
      </c>
      <c r="F103" s="79" t="s">
        <v>195</v>
      </c>
      <c r="G103" s="79" t="s">
        <v>149</v>
      </c>
      <c r="H103" s="89">
        <v>43468</v>
      </c>
      <c r="I103" s="79"/>
    </row>
    <row r="104" spans="1:9" x14ac:dyDescent="0.2">
      <c r="A104" s="88" t="s">
        <v>218</v>
      </c>
      <c r="B104" s="77" t="s">
        <v>193</v>
      </c>
      <c r="C104" s="77" t="s">
        <v>219</v>
      </c>
      <c r="D104" s="79" t="s">
        <v>30</v>
      </c>
      <c r="E104" s="79" t="s">
        <v>31</v>
      </c>
      <c r="F104" s="79" t="s">
        <v>195</v>
      </c>
      <c r="G104" s="79" t="s">
        <v>160</v>
      </c>
      <c r="H104" s="89">
        <v>43468</v>
      </c>
      <c r="I104" s="79"/>
    </row>
    <row r="105" spans="1:9" x14ac:dyDescent="0.2">
      <c r="A105" s="88" t="s">
        <v>218</v>
      </c>
      <c r="B105" s="77" t="s">
        <v>193</v>
      </c>
      <c r="C105" s="77" t="s">
        <v>219</v>
      </c>
      <c r="D105" s="79" t="s">
        <v>220</v>
      </c>
      <c r="E105" s="79" t="s">
        <v>221</v>
      </c>
      <c r="F105" s="79" t="s">
        <v>195</v>
      </c>
      <c r="G105" s="79" t="s">
        <v>149</v>
      </c>
      <c r="H105" s="89">
        <v>43468</v>
      </c>
      <c r="I105" s="79"/>
    </row>
    <row r="106" spans="1:9" x14ac:dyDescent="0.2">
      <c r="A106" s="88" t="s">
        <v>218</v>
      </c>
      <c r="B106" s="77" t="s">
        <v>193</v>
      </c>
      <c r="C106" s="77" t="s">
        <v>219</v>
      </c>
      <c r="D106" s="79" t="s">
        <v>46</v>
      </c>
      <c r="E106" s="79" t="s">
        <v>47</v>
      </c>
      <c r="F106" s="79" t="s">
        <v>195</v>
      </c>
      <c r="G106" s="79" t="s">
        <v>160</v>
      </c>
      <c r="H106" s="89">
        <v>44448</v>
      </c>
      <c r="I106" s="79"/>
    </row>
    <row r="107" spans="1:9" x14ac:dyDescent="0.2">
      <c r="A107" s="88" t="s">
        <v>218</v>
      </c>
      <c r="B107" s="77" t="s">
        <v>193</v>
      </c>
      <c r="C107" s="77" t="s">
        <v>219</v>
      </c>
      <c r="D107" s="79" t="s">
        <v>55</v>
      </c>
      <c r="E107" s="79" t="s">
        <v>56</v>
      </c>
      <c r="F107" s="79" t="s">
        <v>195</v>
      </c>
      <c r="G107" s="79" t="s">
        <v>149</v>
      </c>
      <c r="H107" s="89">
        <v>44840</v>
      </c>
      <c r="I107" s="79"/>
    </row>
    <row r="108" spans="1:9" x14ac:dyDescent="0.2">
      <c r="A108" s="92" t="s">
        <v>222</v>
      </c>
      <c r="B108" s="83" t="s">
        <v>193</v>
      </c>
      <c r="C108" s="83" t="s">
        <v>223</v>
      </c>
      <c r="D108" s="93" t="s">
        <v>4</v>
      </c>
      <c r="E108" s="93" t="s">
        <v>3</v>
      </c>
      <c r="F108" s="93" t="s">
        <v>195</v>
      </c>
      <c r="G108" s="93" t="s">
        <v>149</v>
      </c>
      <c r="H108" s="87">
        <v>43468</v>
      </c>
      <c r="I108" s="87">
        <v>44973</v>
      </c>
    </row>
    <row r="109" spans="1:9" x14ac:dyDescent="0.2">
      <c r="A109" s="88" t="s">
        <v>222</v>
      </c>
      <c r="B109" s="77" t="s">
        <v>193</v>
      </c>
      <c r="C109" s="77" t="s">
        <v>223</v>
      </c>
      <c r="D109" s="79" t="s">
        <v>55</v>
      </c>
      <c r="E109" s="79" t="s">
        <v>56</v>
      </c>
      <c r="F109" s="79" t="s">
        <v>195</v>
      </c>
      <c r="G109" s="79" t="s">
        <v>149</v>
      </c>
      <c r="H109" s="89">
        <v>44973</v>
      </c>
      <c r="I109" s="89"/>
    </row>
    <row r="110" spans="1:9" x14ac:dyDescent="0.2">
      <c r="A110" s="88" t="s">
        <v>222</v>
      </c>
      <c r="B110" s="77" t="s">
        <v>193</v>
      </c>
      <c r="C110" s="77" t="s">
        <v>223</v>
      </c>
      <c r="D110" s="79" t="s">
        <v>14</v>
      </c>
      <c r="E110" s="79" t="s">
        <v>13</v>
      </c>
      <c r="F110" s="79" t="s">
        <v>195</v>
      </c>
      <c r="G110" s="79" t="s">
        <v>149</v>
      </c>
      <c r="H110" s="89">
        <v>43468</v>
      </c>
      <c r="I110" s="79"/>
    </row>
    <row r="111" spans="1:9" x14ac:dyDescent="0.2">
      <c r="A111" s="88" t="s">
        <v>222</v>
      </c>
      <c r="B111" s="77" t="s">
        <v>193</v>
      </c>
      <c r="C111" s="77" t="s">
        <v>223</v>
      </c>
      <c r="D111" s="79" t="s">
        <v>27</v>
      </c>
      <c r="E111" s="79" t="s">
        <v>28</v>
      </c>
      <c r="F111" s="79" t="s">
        <v>195</v>
      </c>
      <c r="G111" s="79" t="s">
        <v>160</v>
      </c>
      <c r="H111" s="89">
        <v>43468</v>
      </c>
      <c r="I111" s="79"/>
    </row>
    <row r="112" spans="1:9" x14ac:dyDescent="0.2">
      <c r="A112" s="88" t="s">
        <v>222</v>
      </c>
      <c r="B112" s="77" t="s">
        <v>193</v>
      </c>
      <c r="C112" s="77" t="s">
        <v>223</v>
      </c>
      <c r="D112" s="79" t="s">
        <v>44</v>
      </c>
      <c r="E112" s="79" t="s">
        <v>45</v>
      </c>
      <c r="F112" s="79" t="s">
        <v>203</v>
      </c>
      <c r="G112" s="79" t="s">
        <v>160</v>
      </c>
      <c r="H112" s="89">
        <v>44315</v>
      </c>
      <c r="I112" s="79"/>
    </row>
    <row r="113" spans="1:9" x14ac:dyDescent="0.2">
      <c r="A113" s="88" t="s">
        <v>222</v>
      </c>
      <c r="B113" s="77" t="s">
        <v>193</v>
      </c>
      <c r="C113" s="77" t="s">
        <v>223</v>
      </c>
      <c r="D113" s="79" t="s">
        <v>32</v>
      </c>
      <c r="E113" s="79" t="s">
        <v>33</v>
      </c>
      <c r="F113" s="79" t="s">
        <v>195</v>
      </c>
      <c r="G113" s="79" t="s">
        <v>149</v>
      </c>
      <c r="H113" s="89">
        <v>43468</v>
      </c>
      <c r="I113" s="79"/>
    </row>
    <row r="114" spans="1:9" x14ac:dyDescent="0.2">
      <c r="A114" s="92" t="s">
        <v>224</v>
      </c>
      <c r="B114" s="83" t="s">
        <v>193</v>
      </c>
      <c r="C114" s="83" t="s">
        <v>225</v>
      </c>
      <c r="D114" s="93" t="s">
        <v>4</v>
      </c>
      <c r="E114" s="93" t="s">
        <v>3</v>
      </c>
      <c r="F114" s="93" t="s">
        <v>195</v>
      </c>
      <c r="G114" s="93" t="s">
        <v>149</v>
      </c>
      <c r="H114" s="87">
        <v>43608</v>
      </c>
      <c r="I114" s="87">
        <v>44973</v>
      </c>
    </row>
    <row r="115" spans="1:9" x14ac:dyDescent="0.2">
      <c r="A115" s="88" t="s">
        <v>224</v>
      </c>
      <c r="B115" s="77" t="s">
        <v>193</v>
      </c>
      <c r="C115" s="77" t="s">
        <v>225</v>
      </c>
      <c r="D115" s="79" t="s">
        <v>55</v>
      </c>
      <c r="E115" s="79" t="s">
        <v>56</v>
      </c>
      <c r="F115" s="79" t="s">
        <v>195</v>
      </c>
      <c r="G115" s="79" t="s">
        <v>149</v>
      </c>
      <c r="H115" s="89">
        <v>44973</v>
      </c>
      <c r="I115" s="89"/>
    </row>
    <row r="116" spans="1:9" x14ac:dyDescent="0.2">
      <c r="A116" s="88" t="s">
        <v>224</v>
      </c>
      <c r="B116" s="77" t="s">
        <v>193</v>
      </c>
      <c r="C116" s="77" t="s">
        <v>225</v>
      </c>
      <c r="D116" s="79" t="s">
        <v>14</v>
      </c>
      <c r="E116" s="79" t="s">
        <v>13</v>
      </c>
      <c r="F116" s="79" t="s">
        <v>195</v>
      </c>
      <c r="G116" s="79" t="s">
        <v>149</v>
      </c>
      <c r="H116" s="89">
        <v>43608</v>
      </c>
      <c r="I116" s="79"/>
    </row>
    <row r="117" spans="1:9" x14ac:dyDescent="0.2">
      <c r="A117" s="88" t="s">
        <v>224</v>
      </c>
      <c r="B117" s="77" t="s">
        <v>193</v>
      </c>
      <c r="C117" s="77" t="s">
        <v>225</v>
      </c>
      <c r="D117" s="79" t="s">
        <v>27</v>
      </c>
      <c r="E117" s="79" t="s">
        <v>28</v>
      </c>
      <c r="F117" s="79" t="s">
        <v>195</v>
      </c>
      <c r="G117" s="79" t="s">
        <v>160</v>
      </c>
      <c r="H117" s="89">
        <v>43608</v>
      </c>
      <c r="I117" s="79"/>
    </row>
    <row r="118" spans="1:9" x14ac:dyDescent="0.2">
      <c r="A118" s="88" t="s">
        <v>224</v>
      </c>
      <c r="B118" s="77" t="s">
        <v>193</v>
      </c>
      <c r="C118" s="77" t="s">
        <v>225</v>
      </c>
      <c r="D118" s="79" t="s">
        <v>32</v>
      </c>
      <c r="E118" s="79" t="s">
        <v>33</v>
      </c>
      <c r="F118" s="79" t="s">
        <v>195</v>
      </c>
      <c r="G118" s="79" t="s">
        <v>149</v>
      </c>
      <c r="H118" s="89">
        <v>43608</v>
      </c>
      <c r="I118" s="79"/>
    </row>
    <row r="119" spans="1:9" x14ac:dyDescent="0.2">
      <c r="A119" s="88" t="s">
        <v>224</v>
      </c>
      <c r="B119" s="77" t="s">
        <v>193</v>
      </c>
      <c r="C119" s="77" t="s">
        <v>225</v>
      </c>
      <c r="D119" s="79" t="s">
        <v>22</v>
      </c>
      <c r="E119" s="79" t="s">
        <v>21</v>
      </c>
      <c r="F119" s="79" t="s">
        <v>195</v>
      </c>
      <c r="G119" s="79" t="s">
        <v>160</v>
      </c>
      <c r="H119" s="89">
        <v>43608</v>
      </c>
      <c r="I119" s="79"/>
    </row>
    <row r="120" spans="1:9" x14ac:dyDescent="0.2">
      <c r="A120" s="92" t="s">
        <v>226</v>
      </c>
      <c r="B120" s="83" t="s">
        <v>193</v>
      </c>
      <c r="C120" s="83" t="s">
        <v>227</v>
      </c>
      <c r="D120" s="93" t="s">
        <v>4</v>
      </c>
      <c r="E120" s="93" t="s">
        <v>3</v>
      </c>
      <c r="F120" s="93" t="s">
        <v>195</v>
      </c>
      <c r="G120" s="93" t="s">
        <v>149</v>
      </c>
      <c r="H120" s="87">
        <v>43468</v>
      </c>
      <c r="I120" s="87">
        <v>44973</v>
      </c>
    </row>
    <row r="121" spans="1:9" x14ac:dyDescent="0.2">
      <c r="A121" s="88" t="s">
        <v>226</v>
      </c>
      <c r="B121" s="77" t="s">
        <v>193</v>
      </c>
      <c r="C121" s="77" t="s">
        <v>227</v>
      </c>
      <c r="D121" s="79" t="s">
        <v>55</v>
      </c>
      <c r="E121" s="79" t="s">
        <v>56</v>
      </c>
      <c r="F121" s="79" t="s">
        <v>195</v>
      </c>
      <c r="G121" s="79" t="s">
        <v>149</v>
      </c>
      <c r="H121" s="89">
        <v>44973</v>
      </c>
      <c r="I121" s="89"/>
    </row>
    <row r="122" spans="1:9" x14ac:dyDescent="0.2">
      <c r="A122" s="88" t="s">
        <v>226</v>
      </c>
      <c r="B122" s="77" t="s">
        <v>193</v>
      </c>
      <c r="C122" s="77" t="s">
        <v>227</v>
      </c>
      <c r="D122" s="79" t="s">
        <v>38</v>
      </c>
      <c r="E122" s="79" t="s">
        <v>39</v>
      </c>
      <c r="F122" s="79" t="s">
        <v>195</v>
      </c>
      <c r="G122" s="79" t="s">
        <v>149</v>
      </c>
      <c r="H122" s="89">
        <v>43468</v>
      </c>
      <c r="I122" s="79"/>
    </row>
    <row r="123" spans="1:9" x14ac:dyDescent="0.2">
      <c r="A123" s="88" t="s">
        <v>226</v>
      </c>
      <c r="B123" s="77" t="s">
        <v>193</v>
      </c>
      <c r="C123" s="77" t="s">
        <v>227</v>
      </c>
      <c r="D123" s="79" t="s">
        <v>34</v>
      </c>
      <c r="E123" s="79" t="s">
        <v>35</v>
      </c>
      <c r="F123" s="79" t="s">
        <v>195</v>
      </c>
      <c r="G123" s="79" t="s">
        <v>149</v>
      </c>
      <c r="H123" s="89">
        <v>43468</v>
      </c>
      <c r="I123" s="79"/>
    </row>
    <row r="124" spans="1:9" x14ac:dyDescent="0.2">
      <c r="A124" s="88" t="s">
        <v>226</v>
      </c>
      <c r="B124" s="77" t="s">
        <v>193</v>
      </c>
      <c r="C124" s="77" t="s">
        <v>227</v>
      </c>
      <c r="D124" s="79" t="s">
        <v>27</v>
      </c>
      <c r="E124" s="79" t="s">
        <v>28</v>
      </c>
      <c r="F124" s="79" t="s">
        <v>195</v>
      </c>
      <c r="G124" s="79" t="s">
        <v>160</v>
      </c>
      <c r="H124" s="89">
        <v>43468</v>
      </c>
      <c r="I124" s="79"/>
    </row>
    <row r="125" spans="1:9" x14ac:dyDescent="0.2">
      <c r="A125" s="88" t="s">
        <v>226</v>
      </c>
      <c r="B125" s="77" t="s">
        <v>193</v>
      </c>
      <c r="C125" s="77" t="s">
        <v>227</v>
      </c>
      <c r="D125" s="79" t="s">
        <v>44</v>
      </c>
      <c r="E125" s="79" t="s">
        <v>45</v>
      </c>
      <c r="F125" s="79" t="s">
        <v>203</v>
      </c>
      <c r="G125" s="79" t="s">
        <v>160</v>
      </c>
      <c r="H125" s="89">
        <v>44315</v>
      </c>
      <c r="I125" s="79"/>
    </row>
    <row r="126" spans="1:9" x14ac:dyDescent="0.2">
      <c r="A126" s="88" t="s">
        <v>228</v>
      </c>
      <c r="B126" s="77" t="s">
        <v>229</v>
      </c>
      <c r="C126" s="77" t="s">
        <v>230</v>
      </c>
      <c r="D126" s="79" t="s">
        <v>2</v>
      </c>
      <c r="E126" s="79" t="s">
        <v>1</v>
      </c>
      <c r="F126" s="79" t="s">
        <v>183</v>
      </c>
      <c r="G126" s="79" t="s">
        <v>149</v>
      </c>
      <c r="H126" s="89">
        <v>44517</v>
      </c>
      <c r="I126" s="79"/>
    </row>
    <row r="127" spans="1:9" x14ac:dyDescent="0.2">
      <c r="A127" s="88" t="s">
        <v>231</v>
      </c>
      <c r="B127" s="77" t="s">
        <v>229</v>
      </c>
      <c r="C127" s="77" t="s">
        <v>232</v>
      </c>
      <c r="D127" s="79" t="s">
        <v>180</v>
      </c>
      <c r="E127" s="79" t="s">
        <v>31</v>
      </c>
      <c r="F127" s="79" t="s">
        <v>190</v>
      </c>
      <c r="G127" s="79" t="s">
        <v>160</v>
      </c>
      <c r="H127" s="89">
        <v>44517</v>
      </c>
      <c r="I127" s="79"/>
    </row>
    <row r="128" spans="1:9" x14ac:dyDescent="0.2">
      <c r="A128" s="88" t="s">
        <v>231</v>
      </c>
      <c r="B128" s="77" t="s">
        <v>229</v>
      </c>
      <c r="C128" s="77" t="s">
        <v>232</v>
      </c>
      <c r="D128" s="79" t="s">
        <v>233</v>
      </c>
      <c r="E128" s="79" t="s">
        <v>234</v>
      </c>
      <c r="F128" s="79" t="s">
        <v>190</v>
      </c>
      <c r="G128" s="79" t="s">
        <v>165</v>
      </c>
      <c r="H128" s="89">
        <v>43524</v>
      </c>
      <c r="I128" s="79"/>
    </row>
    <row r="129" spans="1:9" x14ac:dyDescent="0.2">
      <c r="A129" s="88" t="s">
        <v>231</v>
      </c>
      <c r="B129" s="77" t="s">
        <v>229</v>
      </c>
      <c r="C129" s="77" t="s">
        <v>232</v>
      </c>
      <c r="D129" s="79" t="s">
        <v>167</v>
      </c>
      <c r="E129" s="79" t="s">
        <v>168</v>
      </c>
      <c r="F129" s="79" t="s">
        <v>190</v>
      </c>
      <c r="G129" s="79" t="s">
        <v>160</v>
      </c>
      <c r="H129" s="89">
        <v>43524</v>
      </c>
      <c r="I129" s="79"/>
    </row>
    <row r="130" spans="1:9" x14ac:dyDescent="0.2">
      <c r="A130" s="88" t="s">
        <v>231</v>
      </c>
      <c r="B130" s="77" t="s">
        <v>229</v>
      </c>
      <c r="C130" s="77" t="s">
        <v>232</v>
      </c>
      <c r="D130" s="79" t="s">
        <v>235</v>
      </c>
      <c r="E130" s="79" t="s">
        <v>236</v>
      </c>
      <c r="F130" s="79" t="s">
        <v>190</v>
      </c>
      <c r="G130" s="79" t="s">
        <v>149</v>
      </c>
      <c r="H130" s="89">
        <v>44119</v>
      </c>
      <c r="I130" s="79"/>
    </row>
    <row r="131" spans="1:9" x14ac:dyDescent="0.2">
      <c r="A131" s="88" t="s">
        <v>231</v>
      </c>
      <c r="B131" s="77" t="s">
        <v>229</v>
      </c>
      <c r="C131" s="77" t="s">
        <v>232</v>
      </c>
      <c r="D131" s="79" t="s">
        <v>36</v>
      </c>
      <c r="E131" s="79" t="s">
        <v>37</v>
      </c>
      <c r="F131" s="79" t="s">
        <v>190</v>
      </c>
      <c r="G131" s="79" t="s">
        <v>161</v>
      </c>
      <c r="H131" s="89">
        <v>43524</v>
      </c>
      <c r="I131" s="79"/>
    </row>
    <row r="132" spans="1:9" x14ac:dyDescent="0.2">
      <c r="A132" s="88" t="s">
        <v>231</v>
      </c>
      <c r="B132" s="77" t="s">
        <v>229</v>
      </c>
      <c r="C132" s="77" t="s">
        <v>232</v>
      </c>
      <c r="D132" s="79" t="s">
        <v>237</v>
      </c>
      <c r="E132" s="79" t="s">
        <v>238</v>
      </c>
      <c r="F132" s="79" t="s">
        <v>190</v>
      </c>
      <c r="G132" s="79" t="s">
        <v>149</v>
      </c>
      <c r="H132" s="89">
        <v>43524</v>
      </c>
      <c r="I132" s="79"/>
    </row>
    <row r="133" spans="1:9" x14ac:dyDescent="0.2">
      <c r="A133" s="88" t="s">
        <v>231</v>
      </c>
      <c r="B133" s="77" t="s">
        <v>229</v>
      </c>
      <c r="C133" s="77" t="s">
        <v>232</v>
      </c>
      <c r="D133" s="79" t="s">
        <v>239</v>
      </c>
      <c r="E133" s="79" t="s">
        <v>240</v>
      </c>
      <c r="F133" s="79" t="s">
        <v>190</v>
      </c>
      <c r="G133" s="79" t="s">
        <v>149</v>
      </c>
      <c r="H133" s="89">
        <v>44588</v>
      </c>
      <c r="I133" s="79"/>
    </row>
    <row r="134" spans="1:9" ht="22.5" x14ac:dyDescent="0.2">
      <c r="A134" s="88" t="s">
        <v>241</v>
      </c>
      <c r="B134" s="77" t="s">
        <v>229</v>
      </c>
      <c r="C134" s="77" t="s">
        <v>242</v>
      </c>
      <c r="D134" s="79" t="s">
        <v>243</v>
      </c>
      <c r="E134" s="79" t="s">
        <v>244</v>
      </c>
      <c r="F134" s="79" t="s">
        <v>190</v>
      </c>
      <c r="G134" s="79" t="s">
        <v>160</v>
      </c>
      <c r="H134" s="89">
        <v>44147</v>
      </c>
      <c r="I134" s="79"/>
    </row>
    <row r="135" spans="1:9" ht="22.5" x14ac:dyDescent="0.2">
      <c r="A135" s="88" t="s">
        <v>241</v>
      </c>
      <c r="B135" s="77" t="s">
        <v>229</v>
      </c>
      <c r="C135" s="77" t="s">
        <v>242</v>
      </c>
      <c r="D135" s="79" t="s">
        <v>4</v>
      </c>
      <c r="E135" s="79" t="s">
        <v>3</v>
      </c>
      <c r="F135" s="79" t="s">
        <v>190</v>
      </c>
      <c r="G135" s="79" t="s">
        <v>149</v>
      </c>
      <c r="H135" s="89">
        <v>43524</v>
      </c>
      <c r="I135" s="79"/>
    </row>
    <row r="136" spans="1:9" ht="22.5" x14ac:dyDescent="0.2">
      <c r="A136" s="88" t="s">
        <v>241</v>
      </c>
      <c r="B136" s="77" t="s">
        <v>229</v>
      </c>
      <c r="C136" s="77" t="s">
        <v>242</v>
      </c>
      <c r="D136" s="79" t="s">
        <v>8</v>
      </c>
      <c r="E136" s="79" t="s">
        <v>7</v>
      </c>
      <c r="F136" s="79" t="s">
        <v>190</v>
      </c>
      <c r="G136" s="79" t="s">
        <v>149</v>
      </c>
      <c r="H136" s="89">
        <v>43524</v>
      </c>
      <c r="I136" s="79"/>
    </row>
    <row r="137" spans="1:9" ht="22.5" x14ac:dyDescent="0.2">
      <c r="A137" s="88" t="s">
        <v>241</v>
      </c>
      <c r="B137" s="77" t="s">
        <v>229</v>
      </c>
      <c r="C137" s="77" t="s">
        <v>242</v>
      </c>
      <c r="D137" s="79" t="s">
        <v>30</v>
      </c>
      <c r="E137" s="79" t="s">
        <v>31</v>
      </c>
      <c r="F137" s="79" t="s">
        <v>190</v>
      </c>
      <c r="G137" s="79" t="s">
        <v>160</v>
      </c>
      <c r="H137" s="89">
        <v>43524</v>
      </c>
      <c r="I137" s="79"/>
    </row>
    <row r="138" spans="1:9" ht="22.5" x14ac:dyDescent="0.2">
      <c r="A138" s="88" t="s">
        <v>241</v>
      </c>
      <c r="B138" s="77" t="s">
        <v>229</v>
      </c>
      <c r="C138" s="77" t="s">
        <v>242</v>
      </c>
      <c r="D138" s="79" t="s">
        <v>38</v>
      </c>
      <c r="E138" s="79" t="s">
        <v>39</v>
      </c>
      <c r="F138" s="79" t="s">
        <v>190</v>
      </c>
      <c r="G138" s="79" t="s">
        <v>149</v>
      </c>
      <c r="H138" s="89">
        <v>43524</v>
      </c>
      <c r="I138" s="79"/>
    </row>
    <row r="139" spans="1:9" s="108" customFormat="1" ht="22.5" x14ac:dyDescent="0.2">
      <c r="A139" s="88" t="s">
        <v>245</v>
      </c>
      <c r="B139" s="77" t="s">
        <v>229</v>
      </c>
      <c r="C139" s="77" t="s">
        <v>242</v>
      </c>
      <c r="D139" s="79" t="s">
        <v>246</v>
      </c>
      <c r="E139" s="79" t="s">
        <v>9</v>
      </c>
      <c r="F139" s="79" t="s">
        <v>247</v>
      </c>
      <c r="G139" s="79" t="s">
        <v>149</v>
      </c>
      <c r="H139" s="89">
        <v>43524</v>
      </c>
      <c r="I139" s="79"/>
    </row>
    <row r="140" spans="1:9" ht="22.5" x14ac:dyDescent="0.2">
      <c r="A140" s="92" t="s">
        <v>248</v>
      </c>
      <c r="B140" s="83" t="s">
        <v>229</v>
      </c>
      <c r="C140" s="83" t="s">
        <v>242</v>
      </c>
      <c r="D140" s="93" t="s">
        <v>249</v>
      </c>
      <c r="E140" s="93" t="s">
        <v>250</v>
      </c>
      <c r="F140" s="93" t="s">
        <v>251</v>
      </c>
      <c r="G140" s="93" t="s">
        <v>149</v>
      </c>
      <c r="H140" s="87">
        <v>44644</v>
      </c>
      <c r="I140" s="87">
        <v>45085</v>
      </c>
    </row>
    <row r="141" spans="1:9" ht="22.5" x14ac:dyDescent="0.2">
      <c r="A141" s="94" t="s">
        <v>252</v>
      </c>
      <c r="B141" s="77" t="s">
        <v>229</v>
      </c>
      <c r="C141" s="77" t="s">
        <v>242</v>
      </c>
      <c r="D141" s="79" t="s">
        <v>253</v>
      </c>
      <c r="E141" s="79" t="s">
        <v>254</v>
      </c>
      <c r="F141" s="79" t="s">
        <v>255</v>
      </c>
      <c r="G141" s="79"/>
      <c r="H141" s="89">
        <v>45211</v>
      </c>
      <c r="I141" s="79"/>
    </row>
    <row r="142" spans="1:9" x14ac:dyDescent="0.2">
      <c r="A142" s="88" t="s">
        <v>256</v>
      </c>
      <c r="B142" s="77" t="s">
        <v>229</v>
      </c>
      <c r="C142" s="77" t="s">
        <v>257</v>
      </c>
      <c r="D142" s="79" t="s">
        <v>38</v>
      </c>
      <c r="E142" s="79" t="s">
        <v>39</v>
      </c>
      <c r="F142" s="79" t="s">
        <v>190</v>
      </c>
      <c r="G142" s="79" t="s">
        <v>149</v>
      </c>
      <c r="H142" s="89">
        <v>43524</v>
      </c>
      <c r="I142" s="79"/>
    </row>
    <row r="143" spans="1:9" x14ac:dyDescent="0.2">
      <c r="A143" s="88" t="s">
        <v>258</v>
      </c>
      <c r="B143" s="77" t="s">
        <v>229</v>
      </c>
      <c r="C143" s="77" t="s">
        <v>259</v>
      </c>
      <c r="D143" s="79" t="s">
        <v>32</v>
      </c>
      <c r="E143" s="79" t="s">
        <v>33</v>
      </c>
      <c r="F143" s="79" t="s">
        <v>190</v>
      </c>
      <c r="G143" s="79" t="s">
        <v>149</v>
      </c>
      <c r="H143" s="89">
        <v>44840</v>
      </c>
      <c r="I143" s="79"/>
    </row>
    <row r="144" spans="1:9" x14ac:dyDescent="0.2">
      <c r="A144" s="88" t="s">
        <v>260</v>
      </c>
      <c r="B144" s="77" t="s">
        <v>229</v>
      </c>
      <c r="C144" s="77" t="s">
        <v>261</v>
      </c>
      <c r="D144" s="79" t="s">
        <v>10</v>
      </c>
      <c r="E144" s="79" t="s">
        <v>9</v>
      </c>
      <c r="F144" s="79" t="s">
        <v>190</v>
      </c>
      <c r="G144" s="79" t="s">
        <v>149</v>
      </c>
      <c r="H144" s="89">
        <v>43524</v>
      </c>
      <c r="I144" s="79"/>
    </row>
    <row r="145" spans="1:9" x14ac:dyDescent="0.2">
      <c r="A145" s="88" t="s">
        <v>260</v>
      </c>
      <c r="B145" s="77" t="s">
        <v>229</v>
      </c>
      <c r="C145" s="77" t="s">
        <v>261</v>
      </c>
      <c r="D145" s="79" t="s">
        <v>12</v>
      </c>
      <c r="E145" s="79" t="s">
        <v>11</v>
      </c>
      <c r="F145" s="79" t="s">
        <v>190</v>
      </c>
      <c r="G145" s="79" t="s">
        <v>165</v>
      </c>
      <c r="H145" s="89">
        <v>43524</v>
      </c>
      <c r="I145" s="79"/>
    </row>
    <row r="146" spans="1:9" x14ac:dyDescent="0.2">
      <c r="A146" s="88" t="s">
        <v>260</v>
      </c>
      <c r="B146" s="77" t="s">
        <v>229</v>
      </c>
      <c r="C146" s="77" t="s">
        <v>261</v>
      </c>
      <c r="D146" s="79" t="s">
        <v>16</v>
      </c>
      <c r="E146" s="79" t="s">
        <v>15</v>
      </c>
      <c r="F146" s="79" t="s">
        <v>190</v>
      </c>
      <c r="G146" s="79" t="s">
        <v>160</v>
      </c>
      <c r="H146" s="89">
        <v>44448</v>
      </c>
      <c r="I146" s="79"/>
    </row>
    <row r="147" spans="1:9" x14ac:dyDescent="0.2">
      <c r="A147" s="88" t="s">
        <v>260</v>
      </c>
      <c r="B147" s="77" t="s">
        <v>229</v>
      </c>
      <c r="C147" s="77" t="s">
        <v>261</v>
      </c>
      <c r="D147" s="79" t="s">
        <v>36</v>
      </c>
      <c r="E147" s="79" t="s">
        <v>37</v>
      </c>
      <c r="F147" s="79" t="s">
        <v>190</v>
      </c>
      <c r="G147" s="79" t="s">
        <v>161</v>
      </c>
      <c r="H147" s="89">
        <v>43552</v>
      </c>
      <c r="I147" s="79"/>
    </row>
    <row r="148" spans="1:9" x14ac:dyDescent="0.2">
      <c r="A148" s="88" t="s">
        <v>260</v>
      </c>
      <c r="B148" s="77" t="s">
        <v>229</v>
      </c>
      <c r="C148" s="77" t="s">
        <v>261</v>
      </c>
      <c r="D148" s="79" t="s">
        <v>262</v>
      </c>
      <c r="E148" s="79" t="s">
        <v>19</v>
      </c>
      <c r="F148" s="79" t="s">
        <v>190</v>
      </c>
      <c r="G148" s="79" t="s">
        <v>149</v>
      </c>
      <c r="H148" s="89">
        <v>43524</v>
      </c>
      <c r="I148" s="79"/>
    </row>
    <row r="149" spans="1:9" ht="22.5" x14ac:dyDescent="0.2">
      <c r="A149" s="88" t="s">
        <v>263</v>
      </c>
      <c r="B149" s="77" t="s">
        <v>229</v>
      </c>
      <c r="C149" s="77" t="s">
        <v>264</v>
      </c>
      <c r="D149" s="79" t="s">
        <v>175</v>
      </c>
      <c r="E149" s="79" t="s">
        <v>176</v>
      </c>
      <c r="F149" s="79" t="s">
        <v>190</v>
      </c>
      <c r="G149" s="79" t="s">
        <v>149</v>
      </c>
      <c r="H149" s="89">
        <v>43524</v>
      </c>
      <c r="I149" s="79"/>
    </row>
    <row r="150" spans="1:9" ht="22.5" x14ac:dyDescent="0.2">
      <c r="A150" s="88" t="s">
        <v>263</v>
      </c>
      <c r="B150" s="77" t="s">
        <v>229</v>
      </c>
      <c r="C150" s="77" t="s">
        <v>264</v>
      </c>
      <c r="D150" s="79" t="s">
        <v>38</v>
      </c>
      <c r="E150" s="79" t="s">
        <v>39</v>
      </c>
      <c r="F150" s="79" t="s">
        <v>183</v>
      </c>
      <c r="G150" s="79" t="s">
        <v>149</v>
      </c>
      <c r="H150" s="89">
        <v>43524</v>
      </c>
      <c r="I150" s="79"/>
    </row>
    <row r="151" spans="1:9" ht="22.5" x14ac:dyDescent="0.2">
      <c r="A151" s="88" t="s">
        <v>263</v>
      </c>
      <c r="B151" s="77" t="s">
        <v>229</v>
      </c>
      <c r="C151" s="77" t="s">
        <v>264</v>
      </c>
      <c r="D151" s="79" t="s">
        <v>265</v>
      </c>
      <c r="E151" s="79" t="s">
        <v>266</v>
      </c>
      <c r="F151" s="79" t="s">
        <v>190</v>
      </c>
      <c r="G151" s="79" t="s">
        <v>160</v>
      </c>
      <c r="H151" s="89">
        <v>44672</v>
      </c>
      <c r="I151" s="79"/>
    </row>
    <row r="152" spans="1:9" x14ac:dyDescent="0.2">
      <c r="A152" s="88" t="s">
        <v>267</v>
      </c>
      <c r="B152" s="77" t="s">
        <v>229</v>
      </c>
      <c r="C152" s="77" t="s">
        <v>268</v>
      </c>
      <c r="D152" s="79" t="s">
        <v>38</v>
      </c>
      <c r="E152" s="79" t="s">
        <v>39</v>
      </c>
      <c r="F152" s="79" t="s">
        <v>190</v>
      </c>
      <c r="G152" s="79" t="s">
        <v>149</v>
      </c>
      <c r="H152" s="89">
        <v>43524</v>
      </c>
      <c r="I152" s="79"/>
    </row>
    <row r="153" spans="1:9" x14ac:dyDescent="0.2">
      <c r="A153" s="88" t="s">
        <v>269</v>
      </c>
      <c r="B153" s="77" t="s">
        <v>229</v>
      </c>
      <c r="C153" s="77" t="s">
        <v>270</v>
      </c>
      <c r="D153" s="79" t="s">
        <v>32</v>
      </c>
      <c r="E153" s="79" t="s">
        <v>33</v>
      </c>
      <c r="F153" s="79" t="s">
        <v>190</v>
      </c>
      <c r="G153" s="79" t="s">
        <v>149</v>
      </c>
      <c r="H153" s="89">
        <v>44840</v>
      </c>
      <c r="I153" s="79"/>
    </row>
    <row r="154" spans="1:9" x14ac:dyDescent="0.2">
      <c r="A154" s="88" t="s">
        <v>271</v>
      </c>
      <c r="B154" s="77" t="s">
        <v>229</v>
      </c>
      <c r="C154" s="77" t="s">
        <v>272</v>
      </c>
      <c r="D154" s="79" t="s">
        <v>38</v>
      </c>
      <c r="E154" s="79" t="s">
        <v>39</v>
      </c>
      <c r="F154" s="79" t="s">
        <v>183</v>
      </c>
      <c r="G154" s="79" t="s">
        <v>149</v>
      </c>
      <c r="H154" s="89">
        <v>43608</v>
      </c>
      <c r="I154" s="79"/>
    </row>
    <row r="155" spans="1:9" ht="22.5" x14ac:dyDescent="0.2">
      <c r="A155" s="88" t="s">
        <v>273</v>
      </c>
      <c r="B155" s="77" t="s">
        <v>229</v>
      </c>
      <c r="C155" s="77" t="s">
        <v>274</v>
      </c>
      <c r="D155" s="79" t="s">
        <v>14</v>
      </c>
      <c r="E155" s="79" t="s">
        <v>13</v>
      </c>
      <c r="F155" s="79" t="s">
        <v>190</v>
      </c>
      <c r="G155" s="79" t="s">
        <v>149</v>
      </c>
      <c r="H155" s="89">
        <v>43524</v>
      </c>
      <c r="I155" s="79"/>
    </row>
    <row r="156" spans="1:9" x14ac:dyDescent="0.2">
      <c r="A156" s="88" t="s">
        <v>275</v>
      </c>
      <c r="B156" s="77" t="s">
        <v>229</v>
      </c>
      <c r="C156" s="77" t="s">
        <v>276</v>
      </c>
      <c r="D156" s="79" t="s">
        <v>2</v>
      </c>
      <c r="E156" s="79" t="s">
        <v>1</v>
      </c>
      <c r="F156" s="79" t="s">
        <v>153</v>
      </c>
      <c r="G156" s="79" t="s">
        <v>149</v>
      </c>
      <c r="H156" s="89">
        <v>43524</v>
      </c>
      <c r="I156" s="79"/>
    </row>
    <row r="157" spans="1:9" x14ac:dyDescent="0.2">
      <c r="A157" s="94" t="s">
        <v>277</v>
      </c>
      <c r="B157" s="77" t="s">
        <v>229</v>
      </c>
      <c r="C157" s="77" t="s">
        <v>276</v>
      </c>
      <c r="D157" s="79" t="s">
        <v>30</v>
      </c>
      <c r="E157" s="79" t="s">
        <v>31</v>
      </c>
      <c r="F157" s="79" t="s">
        <v>183</v>
      </c>
      <c r="G157" s="79" t="s">
        <v>160</v>
      </c>
      <c r="H157" s="89">
        <v>44217</v>
      </c>
      <c r="I157" s="79"/>
    </row>
    <row r="158" spans="1:9" x14ac:dyDescent="0.2">
      <c r="A158" s="94" t="s">
        <v>277</v>
      </c>
      <c r="B158" s="77" t="s">
        <v>229</v>
      </c>
      <c r="C158" s="77" t="s">
        <v>276</v>
      </c>
      <c r="D158" s="79" t="s">
        <v>18</v>
      </c>
      <c r="E158" s="79" t="s">
        <v>17</v>
      </c>
      <c r="F158" s="79" t="s">
        <v>183</v>
      </c>
      <c r="G158" s="79" t="s">
        <v>149</v>
      </c>
      <c r="H158" s="89">
        <v>43524</v>
      </c>
      <c r="I158" s="79"/>
    </row>
    <row r="159" spans="1:9" x14ac:dyDescent="0.2">
      <c r="A159" s="88" t="s">
        <v>278</v>
      </c>
      <c r="B159" s="77" t="s">
        <v>229</v>
      </c>
      <c r="C159" s="77" t="s">
        <v>276</v>
      </c>
      <c r="D159" s="79" t="s">
        <v>14</v>
      </c>
      <c r="E159" s="79" t="s">
        <v>13</v>
      </c>
      <c r="F159" s="79" t="s">
        <v>190</v>
      </c>
      <c r="G159" s="79" t="s">
        <v>149</v>
      </c>
      <c r="H159" s="89">
        <v>43524</v>
      </c>
      <c r="I159" s="79"/>
    </row>
    <row r="160" spans="1:9" x14ac:dyDescent="0.2">
      <c r="A160" s="88" t="s">
        <v>278</v>
      </c>
      <c r="B160" s="77" t="s">
        <v>229</v>
      </c>
      <c r="C160" s="77" t="s">
        <v>276</v>
      </c>
      <c r="D160" s="79" t="s">
        <v>46</v>
      </c>
      <c r="E160" s="79" t="s">
        <v>47</v>
      </c>
      <c r="F160" s="79" t="s">
        <v>190</v>
      </c>
      <c r="G160" s="79" t="s">
        <v>160</v>
      </c>
      <c r="H160" s="89">
        <v>44517</v>
      </c>
      <c r="I160" s="79"/>
    </row>
    <row r="161" spans="1:9" x14ac:dyDescent="0.2">
      <c r="A161" s="88" t="s">
        <v>278</v>
      </c>
      <c r="B161" s="77" t="s">
        <v>229</v>
      </c>
      <c r="C161" s="77" t="s">
        <v>276</v>
      </c>
      <c r="D161" s="79" t="s">
        <v>262</v>
      </c>
      <c r="E161" s="79" t="s">
        <v>19</v>
      </c>
      <c r="F161" s="79" t="s">
        <v>190</v>
      </c>
      <c r="G161" s="79" t="s">
        <v>149</v>
      </c>
      <c r="H161" s="89">
        <v>43524</v>
      </c>
      <c r="I161" s="79"/>
    </row>
    <row r="162" spans="1:9" ht="22.5" x14ac:dyDescent="0.2">
      <c r="A162" s="88" t="s">
        <v>279</v>
      </c>
      <c r="B162" s="77" t="s">
        <v>229</v>
      </c>
      <c r="C162" s="77" t="s">
        <v>280</v>
      </c>
      <c r="D162" s="79" t="s">
        <v>281</v>
      </c>
      <c r="E162" s="79" t="s">
        <v>282</v>
      </c>
      <c r="F162" s="79" t="s">
        <v>190</v>
      </c>
      <c r="G162" s="79" t="s">
        <v>149</v>
      </c>
      <c r="H162" s="89">
        <v>43524</v>
      </c>
      <c r="I162" s="79"/>
    </row>
    <row r="163" spans="1:9" ht="22.5" x14ac:dyDescent="0.2">
      <c r="A163" s="88" t="s">
        <v>279</v>
      </c>
      <c r="B163" s="77" t="s">
        <v>229</v>
      </c>
      <c r="C163" s="77" t="s">
        <v>280</v>
      </c>
      <c r="D163" s="79" t="s">
        <v>283</v>
      </c>
      <c r="E163" s="79" t="s">
        <v>11</v>
      </c>
      <c r="F163" s="79" t="s">
        <v>190</v>
      </c>
      <c r="G163" s="79" t="s">
        <v>160</v>
      </c>
      <c r="H163" s="89">
        <v>44315</v>
      </c>
      <c r="I163" s="79"/>
    </row>
    <row r="164" spans="1:9" ht="22.5" x14ac:dyDescent="0.2">
      <c r="A164" s="88" t="s">
        <v>279</v>
      </c>
      <c r="B164" s="77" t="s">
        <v>229</v>
      </c>
      <c r="C164" s="77" t="s">
        <v>280</v>
      </c>
      <c r="D164" s="79" t="s">
        <v>32</v>
      </c>
      <c r="E164" s="79" t="s">
        <v>33</v>
      </c>
      <c r="F164" s="79" t="s">
        <v>190</v>
      </c>
      <c r="G164" s="79" t="s">
        <v>149</v>
      </c>
      <c r="H164" s="89">
        <v>43524</v>
      </c>
      <c r="I164" s="79"/>
    </row>
    <row r="165" spans="1:9" ht="22.5" x14ac:dyDescent="0.2">
      <c r="A165" s="88" t="s">
        <v>284</v>
      </c>
      <c r="B165" s="77" t="s">
        <v>229</v>
      </c>
      <c r="C165" s="77" t="s">
        <v>285</v>
      </c>
      <c r="D165" s="79" t="s">
        <v>2</v>
      </c>
      <c r="E165" s="79" t="s">
        <v>1</v>
      </c>
      <c r="F165" s="79" t="s">
        <v>183</v>
      </c>
      <c r="G165" s="79" t="s">
        <v>149</v>
      </c>
      <c r="H165" s="89">
        <v>43524</v>
      </c>
      <c r="I165" s="79"/>
    </row>
    <row r="166" spans="1:9" ht="22.5" x14ac:dyDescent="0.2">
      <c r="A166" s="77" t="s">
        <v>286</v>
      </c>
      <c r="B166" s="77" t="s">
        <v>229</v>
      </c>
      <c r="C166" s="77" t="s">
        <v>285</v>
      </c>
      <c r="D166" s="79" t="s">
        <v>281</v>
      </c>
      <c r="E166" s="79" t="s">
        <v>282</v>
      </c>
      <c r="F166" s="79" t="s">
        <v>195</v>
      </c>
      <c r="G166" s="79" t="s">
        <v>149</v>
      </c>
      <c r="H166" s="89">
        <v>43524</v>
      </c>
      <c r="I166" s="79"/>
    </row>
    <row r="167" spans="1:9" ht="22.5" x14ac:dyDescent="0.2">
      <c r="A167" s="77" t="s">
        <v>286</v>
      </c>
      <c r="B167" s="77" t="s">
        <v>229</v>
      </c>
      <c r="C167" s="77" t="s">
        <v>285</v>
      </c>
      <c r="D167" s="79" t="s">
        <v>30</v>
      </c>
      <c r="E167" s="79" t="s">
        <v>31</v>
      </c>
      <c r="F167" s="79" t="s">
        <v>195</v>
      </c>
      <c r="G167" s="79" t="s">
        <v>160</v>
      </c>
      <c r="H167" s="89">
        <v>43524</v>
      </c>
      <c r="I167" s="79"/>
    </row>
    <row r="168" spans="1:9" ht="22.5" x14ac:dyDescent="0.2">
      <c r="A168" s="77" t="s">
        <v>286</v>
      </c>
      <c r="B168" s="77" t="s">
        <v>229</v>
      </c>
      <c r="C168" s="77" t="s">
        <v>285</v>
      </c>
      <c r="D168" s="79" t="s">
        <v>287</v>
      </c>
      <c r="E168" s="79" t="s">
        <v>288</v>
      </c>
      <c r="F168" s="79" t="s">
        <v>195</v>
      </c>
      <c r="G168" s="79" t="s">
        <v>149</v>
      </c>
      <c r="H168" s="89">
        <v>43524</v>
      </c>
      <c r="I168" s="79"/>
    </row>
    <row r="169" spans="1:9" ht="22.5" x14ac:dyDescent="0.2">
      <c r="A169" s="95" t="s">
        <v>289</v>
      </c>
      <c r="B169" s="77" t="s">
        <v>229</v>
      </c>
      <c r="C169" s="77" t="s">
        <v>290</v>
      </c>
      <c r="D169" s="79" t="s">
        <v>173</v>
      </c>
      <c r="E169" s="79" t="s">
        <v>174</v>
      </c>
      <c r="F169" s="79" t="s">
        <v>190</v>
      </c>
      <c r="G169" s="79" t="s">
        <v>160</v>
      </c>
      <c r="H169" s="89">
        <v>43524</v>
      </c>
      <c r="I169" s="79"/>
    </row>
    <row r="170" spans="1:9" ht="22.5" x14ac:dyDescent="0.2">
      <c r="A170" s="95" t="s">
        <v>289</v>
      </c>
      <c r="B170" s="77" t="s">
        <v>229</v>
      </c>
      <c r="C170" s="77" t="s">
        <v>290</v>
      </c>
      <c r="D170" s="79" t="s">
        <v>38</v>
      </c>
      <c r="E170" s="79" t="s">
        <v>39</v>
      </c>
      <c r="F170" s="79" t="s">
        <v>190</v>
      </c>
      <c r="G170" s="79" t="s">
        <v>149</v>
      </c>
      <c r="H170" s="89">
        <v>43524</v>
      </c>
      <c r="I170" s="79"/>
    </row>
    <row r="171" spans="1:9" x14ac:dyDescent="0.2">
      <c r="A171" s="96" t="s">
        <v>291</v>
      </c>
      <c r="B171" s="83" t="s">
        <v>229</v>
      </c>
      <c r="C171" s="83" t="s">
        <v>292</v>
      </c>
      <c r="D171" s="93" t="s">
        <v>4</v>
      </c>
      <c r="E171" s="93" t="s">
        <v>3</v>
      </c>
      <c r="F171" s="93" t="s">
        <v>190</v>
      </c>
      <c r="G171" s="93" t="s">
        <v>149</v>
      </c>
      <c r="H171" s="87">
        <v>43524</v>
      </c>
      <c r="I171" s="87">
        <v>44973</v>
      </c>
    </row>
    <row r="172" spans="1:9" s="108" customFormat="1" x14ac:dyDescent="0.2">
      <c r="A172" s="95" t="s">
        <v>291</v>
      </c>
      <c r="B172" s="77" t="s">
        <v>229</v>
      </c>
      <c r="C172" s="77" t="s">
        <v>292</v>
      </c>
      <c r="D172" s="79" t="s">
        <v>2</v>
      </c>
      <c r="E172" s="79" t="s">
        <v>1</v>
      </c>
      <c r="F172" s="79" t="s">
        <v>156</v>
      </c>
      <c r="G172" s="79" t="s">
        <v>149</v>
      </c>
      <c r="H172" s="89">
        <v>43524</v>
      </c>
      <c r="I172" s="79"/>
    </row>
    <row r="173" spans="1:9" x14ac:dyDescent="0.2">
      <c r="A173" s="95" t="s">
        <v>291</v>
      </c>
      <c r="B173" s="77" t="s">
        <v>229</v>
      </c>
      <c r="C173" s="77" t="s">
        <v>292</v>
      </c>
      <c r="D173" s="79" t="s">
        <v>29</v>
      </c>
      <c r="E173" s="79" t="s">
        <v>3</v>
      </c>
      <c r="F173" s="79" t="s">
        <v>190</v>
      </c>
      <c r="G173" s="79" t="s">
        <v>160</v>
      </c>
      <c r="H173" s="89">
        <v>43524</v>
      </c>
      <c r="I173" s="79"/>
    </row>
    <row r="174" spans="1:9" s="108" customFormat="1" x14ac:dyDescent="0.2">
      <c r="A174" s="95" t="s">
        <v>291</v>
      </c>
      <c r="B174" s="77" t="s">
        <v>229</v>
      </c>
      <c r="C174" s="77" t="s">
        <v>292</v>
      </c>
      <c r="D174" s="79" t="s">
        <v>55</v>
      </c>
      <c r="E174" s="79" t="s">
        <v>56</v>
      </c>
      <c r="F174" s="79" t="s">
        <v>190</v>
      </c>
      <c r="G174" s="79" t="s">
        <v>149</v>
      </c>
      <c r="H174" s="89">
        <v>44973</v>
      </c>
      <c r="I174" s="89"/>
    </row>
    <row r="175" spans="1:9" s="108" customFormat="1" x14ac:dyDescent="0.2">
      <c r="A175" s="95" t="s">
        <v>291</v>
      </c>
      <c r="B175" s="77" t="s">
        <v>229</v>
      </c>
      <c r="C175" s="77" t="s">
        <v>292</v>
      </c>
      <c r="D175" s="79" t="s">
        <v>8</v>
      </c>
      <c r="E175" s="79" t="s">
        <v>7</v>
      </c>
      <c r="F175" s="79" t="s">
        <v>190</v>
      </c>
      <c r="G175" s="79" t="s">
        <v>149</v>
      </c>
      <c r="H175" s="89">
        <v>43524</v>
      </c>
      <c r="I175" s="79"/>
    </row>
    <row r="176" spans="1:9" x14ac:dyDescent="0.2">
      <c r="A176" s="95" t="s">
        <v>291</v>
      </c>
      <c r="B176" s="77" t="s">
        <v>229</v>
      </c>
      <c r="C176" s="77" t="s">
        <v>292</v>
      </c>
      <c r="D176" s="79" t="s">
        <v>12</v>
      </c>
      <c r="E176" s="79" t="s">
        <v>11</v>
      </c>
      <c r="F176" s="79" t="s">
        <v>190</v>
      </c>
      <c r="G176" s="79" t="s">
        <v>165</v>
      </c>
      <c r="H176" s="89">
        <v>43524</v>
      </c>
      <c r="I176" s="79"/>
    </row>
    <row r="177" spans="1:9" x14ac:dyDescent="0.2">
      <c r="A177" s="95" t="s">
        <v>291</v>
      </c>
      <c r="B177" s="77" t="s">
        <v>229</v>
      </c>
      <c r="C177" s="77" t="s">
        <v>292</v>
      </c>
      <c r="D177" s="79" t="s">
        <v>30</v>
      </c>
      <c r="E177" s="79" t="s">
        <v>31</v>
      </c>
      <c r="F177" s="79" t="s">
        <v>190</v>
      </c>
      <c r="G177" s="79" t="s">
        <v>160</v>
      </c>
      <c r="H177" s="89">
        <v>43524</v>
      </c>
      <c r="I177" s="79"/>
    </row>
    <row r="178" spans="1:9" x14ac:dyDescent="0.2">
      <c r="A178" s="95" t="s">
        <v>291</v>
      </c>
      <c r="B178" s="77" t="s">
        <v>229</v>
      </c>
      <c r="C178" s="77" t="s">
        <v>292</v>
      </c>
      <c r="D178" s="79" t="s">
        <v>38</v>
      </c>
      <c r="E178" s="79" t="s">
        <v>39</v>
      </c>
      <c r="F178" s="79" t="s">
        <v>190</v>
      </c>
      <c r="G178" s="79" t="s">
        <v>149</v>
      </c>
      <c r="H178" s="89">
        <v>43524</v>
      </c>
      <c r="I178" s="79"/>
    </row>
    <row r="179" spans="1:9" x14ac:dyDescent="0.2">
      <c r="A179" s="95" t="s">
        <v>291</v>
      </c>
      <c r="B179" s="77" t="s">
        <v>229</v>
      </c>
      <c r="C179" s="77" t="s">
        <v>292</v>
      </c>
      <c r="D179" s="79" t="s">
        <v>14</v>
      </c>
      <c r="E179" s="79" t="s">
        <v>13</v>
      </c>
      <c r="F179" s="79" t="s">
        <v>190</v>
      </c>
      <c r="G179" s="79" t="s">
        <v>149</v>
      </c>
      <c r="H179" s="89">
        <v>43524</v>
      </c>
      <c r="I179" s="79"/>
    </row>
    <row r="180" spans="1:9" x14ac:dyDescent="0.2">
      <c r="A180" s="95" t="s">
        <v>291</v>
      </c>
      <c r="B180" s="77" t="s">
        <v>229</v>
      </c>
      <c r="C180" s="77" t="s">
        <v>292</v>
      </c>
      <c r="D180" s="79" t="s">
        <v>16</v>
      </c>
      <c r="E180" s="79" t="s">
        <v>15</v>
      </c>
      <c r="F180" s="79" t="s">
        <v>190</v>
      </c>
      <c r="G180" s="79" t="s">
        <v>160</v>
      </c>
      <c r="H180" s="89">
        <v>43524</v>
      </c>
      <c r="I180" s="79"/>
    </row>
    <row r="181" spans="1:9" x14ac:dyDescent="0.2">
      <c r="A181" s="95" t="s">
        <v>291</v>
      </c>
      <c r="B181" s="77" t="s">
        <v>229</v>
      </c>
      <c r="C181" s="77" t="s">
        <v>292</v>
      </c>
      <c r="D181" s="79" t="s">
        <v>18</v>
      </c>
      <c r="E181" s="79" t="s">
        <v>17</v>
      </c>
      <c r="F181" s="79" t="s">
        <v>190</v>
      </c>
      <c r="G181" s="79" t="s">
        <v>149</v>
      </c>
      <c r="H181" s="89">
        <v>43524</v>
      </c>
      <c r="I181" s="79"/>
    </row>
    <row r="182" spans="1:9" s="108" customFormat="1" x14ac:dyDescent="0.2">
      <c r="A182" s="95" t="s">
        <v>291</v>
      </c>
      <c r="B182" s="77" t="s">
        <v>229</v>
      </c>
      <c r="C182" s="77" t="s">
        <v>292</v>
      </c>
      <c r="D182" s="79" t="s">
        <v>34</v>
      </c>
      <c r="E182" s="79" t="s">
        <v>35</v>
      </c>
      <c r="F182" s="79" t="s">
        <v>190</v>
      </c>
      <c r="G182" s="79" t="s">
        <v>149</v>
      </c>
      <c r="H182" s="89">
        <v>43524</v>
      </c>
      <c r="I182" s="79"/>
    </row>
    <row r="183" spans="1:9" x14ac:dyDescent="0.2">
      <c r="A183" s="95" t="s">
        <v>291</v>
      </c>
      <c r="B183" s="77" t="s">
        <v>229</v>
      </c>
      <c r="C183" s="77" t="s">
        <v>292</v>
      </c>
      <c r="D183" s="79" t="s">
        <v>27</v>
      </c>
      <c r="E183" s="79" t="s">
        <v>28</v>
      </c>
      <c r="F183" s="79" t="s">
        <v>190</v>
      </c>
      <c r="G183" s="79" t="s">
        <v>160</v>
      </c>
      <c r="H183" s="89">
        <v>43524</v>
      </c>
      <c r="I183" s="79"/>
    </row>
    <row r="184" spans="1:9" s="108" customFormat="1" x14ac:dyDescent="0.2">
      <c r="A184" s="95" t="s">
        <v>291</v>
      </c>
      <c r="B184" s="77" t="s">
        <v>229</v>
      </c>
      <c r="C184" s="77" t="s">
        <v>292</v>
      </c>
      <c r="D184" s="79" t="s">
        <v>46</v>
      </c>
      <c r="E184" s="79" t="s">
        <v>47</v>
      </c>
      <c r="F184" s="79" t="s">
        <v>190</v>
      </c>
      <c r="G184" s="79" t="s">
        <v>160</v>
      </c>
      <c r="H184" s="89">
        <v>44448</v>
      </c>
      <c r="I184" s="79"/>
    </row>
    <row r="185" spans="1:9" x14ac:dyDescent="0.2">
      <c r="A185" s="95" t="s">
        <v>291</v>
      </c>
      <c r="B185" s="77" t="s">
        <v>229</v>
      </c>
      <c r="C185" s="77" t="s">
        <v>292</v>
      </c>
      <c r="D185" s="79" t="s">
        <v>20</v>
      </c>
      <c r="E185" s="79" t="s">
        <v>19</v>
      </c>
      <c r="F185" s="79" t="s">
        <v>190</v>
      </c>
      <c r="G185" s="79" t="s">
        <v>149</v>
      </c>
      <c r="H185" s="89">
        <v>43524</v>
      </c>
      <c r="I185" s="79"/>
    </row>
    <row r="186" spans="1:9" x14ac:dyDescent="0.2">
      <c r="A186" s="95" t="s">
        <v>291</v>
      </c>
      <c r="B186" s="77" t="s">
        <v>229</v>
      </c>
      <c r="C186" s="77" t="s">
        <v>292</v>
      </c>
      <c r="D186" s="79" t="s">
        <v>32</v>
      </c>
      <c r="E186" s="79" t="s">
        <v>33</v>
      </c>
      <c r="F186" s="79" t="s">
        <v>190</v>
      </c>
      <c r="G186" s="79" t="s">
        <v>149</v>
      </c>
      <c r="H186" s="89">
        <v>44840</v>
      </c>
      <c r="I186" s="79"/>
    </row>
    <row r="187" spans="1:9" s="108" customFormat="1" ht="45" x14ac:dyDescent="0.2">
      <c r="A187" s="88" t="s">
        <v>293</v>
      </c>
      <c r="B187" s="77" t="s">
        <v>229</v>
      </c>
      <c r="C187" s="77" t="s">
        <v>294</v>
      </c>
      <c r="D187" s="79" t="s">
        <v>29</v>
      </c>
      <c r="E187" s="79" t="s">
        <v>3</v>
      </c>
      <c r="F187" s="79" t="s">
        <v>190</v>
      </c>
      <c r="G187" s="79" t="s">
        <v>160</v>
      </c>
      <c r="H187" s="89">
        <v>43524</v>
      </c>
      <c r="I187" s="79"/>
    </row>
    <row r="188" spans="1:9" s="108" customFormat="1" ht="45" x14ac:dyDescent="0.2">
      <c r="A188" s="88" t="s">
        <v>293</v>
      </c>
      <c r="B188" s="77" t="s">
        <v>229</v>
      </c>
      <c r="C188" s="77" t="s">
        <v>294</v>
      </c>
      <c r="D188" s="79" t="s">
        <v>6</v>
      </c>
      <c r="E188" s="79" t="s">
        <v>5</v>
      </c>
      <c r="F188" s="79" t="s">
        <v>190</v>
      </c>
      <c r="G188" s="79" t="s">
        <v>165</v>
      </c>
      <c r="H188" s="89">
        <v>43524</v>
      </c>
      <c r="I188" s="79"/>
    </row>
    <row r="189" spans="1:9" s="108" customFormat="1" ht="45" x14ac:dyDescent="0.2">
      <c r="A189" s="88" t="s">
        <v>293</v>
      </c>
      <c r="B189" s="77" t="s">
        <v>229</v>
      </c>
      <c r="C189" s="77" t="s">
        <v>294</v>
      </c>
      <c r="D189" s="79" t="s">
        <v>20</v>
      </c>
      <c r="E189" s="79" t="s">
        <v>19</v>
      </c>
      <c r="F189" s="79" t="s">
        <v>190</v>
      </c>
      <c r="G189" s="79" t="s">
        <v>149</v>
      </c>
      <c r="H189" s="89">
        <v>43524</v>
      </c>
      <c r="I189" s="79"/>
    </row>
    <row r="190" spans="1:9" s="108" customFormat="1" ht="45" x14ac:dyDescent="0.2">
      <c r="A190" s="88" t="s">
        <v>293</v>
      </c>
      <c r="B190" s="77" t="s">
        <v>229</v>
      </c>
      <c r="C190" s="77" t="s">
        <v>294</v>
      </c>
      <c r="D190" s="79" t="s">
        <v>36</v>
      </c>
      <c r="E190" s="79" t="s">
        <v>37</v>
      </c>
      <c r="F190" s="79" t="s">
        <v>190</v>
      </c>
      <c r="G190" s="79" t="s">
        <v>161</v>
      </c>
      <c r="H190" s="89">
        <v>43524</v>
      </c>
      <c r="I190" s="79"/>
    </row>
    <row r="191" spans="1:9" x14ac:dyDescent="0.2">
      <c r="A191" s="92" t="s">
        <v>295</v>
      </c>
      <c r="B191" s="83" t="s">
        <v>229</v>
      </c>
      <c r="C191" s="83" t="s">
        <v>296</v>
      </c>
      <c r="D191" s="93" t="s">
        <v>287</v>
      </c>
      <c r="E191" s="93" t="s">
        <v>288</v>
      </c>
      <c r="F191" s="93" t="s">
        <v>190</v>
      </c>
      <c r="G191" s="93" t="s">
        <v>149</v>
      </c>
      <c r="H191" s="87">
        <v>43524</v>
      </c>
      <c r="I191" s="87">
        <v>45274</v>
      </c>
    </row>
    <row r="192" spans="1:9" x14ac:dyDescent="0.2">
      <c r="A192" s="88" t="s">
        <v>295</v>
      </c>
      <c r="B192" s="77" t="s">
        <v>229</v>
      </c>
      <c r="C192" s="77" t="s">
        <v>296</v>
      </c>
      <c r="D192" s="79" t="s">
        <v>281</v>
      </c>
      <c r="E192" s="79" t="s">
        <v>282</v>
      </c>
      <c r="F192" s="79" t="s">
        <v>190</v>
      </c>
      <c r="G192" s="79" t="s">
        <v>149</v>
      </c>
      <c r="H192" s="89">
        <v>43524</v>
      </c>
      <c r="I192" s="79"/>
    </row>
    <row r="193" spans="1:9" x14ac:dyDescent="0.2">
      <c r="A193" s="88" t="s">
        <v>295</v>
      </c>
      <c r="B193" s="77" t="s">
        <v>229</v>
      </c>
      <c r="C193" s="77" t="s">
        <v>296</v>
      </c>
      <c r="D193" s="79" t="s">
        <v>29</v>
      </c>
      <c r="E193" s="79" t="s">
        <v>3</v>
      </c>
      <c r="F193" s="79" t="s">
        <v>190</v>
      </c>
      <c r="G193" s="79" t="s">
        <v>160</v>
      </c>
      <c r="H193" s="89">
        <v>44448</v>
      </c>
      <c r="I193" s="79"/>
    </row>
    <row r="194" spans="1:9" x14ac:dyDescent="0.2">
      <c r="A194" s="88" t="s">
        <v>295</v>
      </c>
      <c r="B194" s="77" t="s">
        <v>229</v>
      </c>
      <c r="C194" s="77" t="s">
        <v>296</v>
      </c>
      <c r="D194" s="79" t="s">
        <v>173</v>
      </c>
      <c r="E194" s="79" t="s">
        <v>174</v>
      </c>
      <c r="F194" s="79" t="s">
        <v>190</v>
      </c>
      <c r="G194" s="79" t="s">
        <v>160</v>
      </c>
      <c r="H194" s="89">
        <v>43524</v>
      </c>
      <c r="I194" s="79"/>
    </row>
    <row r="195" spans="1:9" s="108" customFormat="1" x14ac:dyDescent="0.2">
      <c r="A195" s="88" t="s">
        <v>295</v>
      </c>
      <c r="B195" s="77" t="s">
        <v>229</v>
      </c>
      <c r="C195" s="77" t="s">
        <v>296</v>
      </c>
      <c r="D195" s="79" t="s">
        <v>239</v>
      </c>
      <c r="E195" s="79" t="s">
        <v>240</v>
      </c>
      <c r="F195" s="79" t="s">
        <v>190</v>
      </c>
      <c r="G195" s="79" t="s">
        <v>149</v>
      </c>
      <c r="H195" s="89">
        <v>45274</v>
      </c>
      <c r="I195" s="89"/>
    </row>
    <row r="196" spans="1:9" s="108" customFormat="1" x14ac:dyDescent="0.2">
      <c r="A196" s="88" t="s">
        <v>295</v>
      </c>
      <c r="B196" s="77" t="s">
        <v>229</v>
      </c>
      <c r="C196" s="77" t="s">
        <v>296</v>
      </c>
      <c r="D196" s="79" t="s">
        <v>46</v>
      </c>
      <c r="E196" s="79" t="s">
        <v>47</v>
      </c>
      <c r="F196" s="79" t="s">
        <v>190</v>
      </c>
      <c r="G196" s="79" t="s">
        <v>160</v>
      </c>
      <c r="H196" s="89">
        <v>43524</v>
      </c>
      <c r="I196" s="79"/>
    </row>
    <row r="197" spans="1:9" x14ac:dyDescent="0.2">
      <c r="A197" s="88" t="s">
        <v>295</v>
      </c>
      <c r="B197" s="77" t="s">
        <v>229</v>
      </c>
      <c r="C197" s="77" t="s">
        <v>296</v>
      </c>
      <c r="D197" s="79" t="s">
        <v>20</v>
      </c>
      <c r="E197" s="79" t="s">
        <v>19</v>
      </c>
      <c r="F197" s="79" t="s">
        <v>190</v>
      </c>
      <c r="G197" s="79" t="s">
        <v>149</v>
      </c>
      <c r="H197" s="89">
        <v>43524</v>
      </c>
      <c r="I197" s="79"/>
    </row>
    <row r="198" spans="1:9" x14ac:dyDescent="0.2">
      <c r="A198" s="88" t="s">
        <v>295</v>
      </c>
      <c r="B198" s="77" t="s">
        <v>229</v>
      </c>
      <c r="C198" s="77" t="s">
        <v>296</v>
      </c>
      <c r="D198" s="79" t="s">
        <v>297</v>
      </c>
      <c r="E198" s="79" t="s">
        <v>298</v>
      </c>
      <c r="F198" s="79" t="s">
        <v>190</v>
      </c>
      <c r="G198" s="79" t="s">
        <v>149</v>
      </c>
      <c r="H198" s="89">
        <v>43818</v>
      </c>
      <c r="I198" s="79"/>
    </row>
    <row r="199" spans="1:9" x14ac:dyDescent="0.2">
      <c r="A199" s="88" t="s">
        <v>295</v>
      </c>
      <c r="B199" s="77" t="s">
        <v>229</v>
      </c>
      <c r="C199" s="77" t="s">
        <v>296</v>
      </c>
      <c r="D199" s="79" t="s">
        <v>253</v>
      </c>
      <c r="E199" s="79" t="s">
        <v>299</v>
      </c>
      <c r="F199" s="79" t="s">
        <v>190</v>
      </c>
      <c r="G199" s="79" t="s">
        <v>149</v>
      </c>
      <c r="H199" s="89">
        <v>44546</v>
      </c>
      <c r="I199" s="79"/>
    </row>
    <row r="200" spans="1:9" ht="22.5" x14ac:dyDescent="0.2">
      <c r="A200" s="88" t="s">
        <v>300</v>
      </c>
      <c r="B200" s="77" t="s">
        <v>229</v>
      </c>
      <c r="C200" s="77" t="s">
        <v>296</v>
      </c>
      <c r="D200" s="79" t="s">
        <v>4</v>
      </c>
      <c r="E200" s="79" t="s">
        <v>3</v>
      </c>
      <c r="F200" s="77" t="s">
        <v>301</v>
      </c>
      <c r="G200" s="79" t="s">
        <v>149</v>
      </c>
      <c r="H200" s="89" t="s">
        <v>302</v>
      </c>
      <c r="I200" s="79"/>
    </row>
    <row r="201" spans="1:9" s="108" customFormat="1" x14ac:dyDescent="0.2">
      <c r="A201" s="88" t="s">
        <v>303</v>
      </c>
      <c r="B201" s="77" t="s">
        <v>229</v>
      </c>
      <c r="C201" s="77" t="s">
        <v>304</v>
      </c>
      <c r="D201" s="79" t="s">
        <v>8</v>
      </c>
      <c r="E201" s="79" t="s">
        <v>7</v>
      </c>
      <c r="F201" s="79" t="s">
        <v>195</v>
      </c>
      <c r="G201" s="79" t="s">
        <v>149</v>
      </c>
      <c r="H201" s="89">
        <v>43524</v>
      </c>
      <c r="I201" s="79"/>
    </row>
    <row r="202" spans="1:9" s="108" customFormat="1" x14ac:dyDescent="0.2">
      <c r="A202" s="88" t="s">
        <v>303</v>
      </c>
      <c r="B202" s="77" t="s">
        <v>229</v>
      </c>
      <c r="C202" s="77" t="s">
        <v>304</v>
      </c>
      <c r="D202" s="79" t="s">
        <v>44</v>
      </c>
      <c r="E202" s="79" t="s">
        <v>45</v>
      </c>
      <c r="F202" s="79" t="s">
        <v>195</v>
      </c>
      <c r="G202" s="79" t="s">
        <v>160</v>
      </c>
      <c r="H202" s="89">
        <v>43524</v>
      </c>
      <c r="I202" s="89"/>
    </row>
    <row r="203" spans="1:9" x14ac:dyDescent="0.2">
      <c r="A203" s="88" t="s">
        <v>305</v>
      </c>
      <c r="B203" s="77" t="s">
        <v>229</v>
      </c>
      <c r="C203" s="77" t="s">
        <v>306</v>
      </c>
      <c r="D203" s="79" t="s">
        <v>10</v>
      </c>
      <c r="E203" s="79" t="s">
        <v>9</v>
      </c>
      <c r="F203" s="79" t="s">
        <v>190</v>
      </c>
      <c r="G203" s="79" t="s">
        <v>149</v>
      </c>
      <c r="H203" s="89">
        <v>43524</v>
      </c>
      <c r="I203" s="79"/>
    </row>
    <row r="204" spans="1:9" ht="22.5" x14ac:dyDescent="0.2">
      <c r="A204" s="88" t="s">
        <v>307</v>
      </c>
      <c r="B204" s="77" t="s">
        <v>229</v>
      </c>
      <c r="C204" s="77" t="s">
        <v>308</v>
      </c>
      <c r="D204" s="79" t="s">
        <v>2</v>
      </c>
      <c r="E204" s="79" t="s">
        <v>1</v>
      </c>
      <c r="F204" s="79" t="s">
        <v>190</v>
      </c>
      <c r="G204" s="79" t="s">
        <v>149</v>
      </c>
      <c r="H204" s="89">
        <v>43524</v>
      </c>
      <c r="I204" s="79"/>
    </row>
    <row r="205" spans="1:9" s="108" customFormat="1" ht="22.5" x14ac:dyDescent="0.2">
      <c r="A205" s="88" t="s">
        <v>309</v>
      </c>
      <c r="B205" s="77" t="s">
        <v>310</v>
      </c>
      <c r="C205" s="77" t="s">
        <v>311</v>
      </c>
      <c r="D205" s="79" t="s">
        <v>29</v>
      </c>
      <c r="E205" s="79" t="s">
        <v>3</v>
      </c>
      <c r="F205" s="79" t="s">
        <v>159</v>
      </c>
      <c r="G205" s="79" t="s">
        <v>160</v>
      </c>
      <c r="H205" s="89">
        <v>43524</v>
      </c>
      <c r="I205" s="79"/>
    </row>
    <row r="206" spans="1:9" s="108" customFormat="1" ht="22.5" x14ac:dyDescent="0.2">
      <c r="A206" s="88" t="s">
        <v>309</v>
      </c>
      <c r="B206" s="77" t="s">
        <v>310</v>
      </c>
      <c r="C206" s="77" t="s">
        <v>311</v>
      </c>
      <c r="D206" s="79" t="s">
        <v>8</v>
      </c>
      <c r="E206" s="79" t="s">
        <v>7</v>
      </c>
      <c r="F206" s="79" t="s">
        <v>159</v>
      </c>
      <c r="G206" s="79" t="s">
        <v>149</v>
      </c>
      <c r="H206" s="89">
        <v>43524</v>
      </c>
      <c r="I206" s="79"/>
    </row>
    <row r="207" spans="1:9" ht="22.5" x14ac:dyDescent="0.2">
      <c r="A207" s="88" t="s">
        <v>309</v>
      </c>
      <c r="B207" s="77" t="s">
        <v>310</v>
      </c>
      <c r="C207" s="77" t="s">
        <v>311</v>
      </c>
      <c r="D207" s="79" t="s">
        <v>10</v>
      </c>
      <c r="E207" s="79" t="s">
        <v>9</v>
      </c>
      <c r="F207" s="79" t="s">
        <v>156</v>
      </c>
      <c r="G207" s="79" t="s">
        <v>149</v>
      </c>
      <c r="H207" s="89">
        <v>43524</v>
      </c>
      <c r="I207" s="79"/>
    </row>
    <row r="208" spans="1:9" ht="22.5" x14ac:dyDescent="0.2">
      <c r="A208" s="88" t="s">
        <v>309</v>
      </c>
      <c r="B208" s="77" t="s">
        <v>310</v>
      </c>
      <c r="C208" s="77" t="s">
        <v>311</v>
      </c>
      <c r="D208" s="79" t="s">
        <v>12</v>
      </c>
      <c r="E208" s="79" t="s">
        <v>11</v>
      </c>
      <c r="F208" s="79" t="s">
        <v>159</v>
      </c>
      <c r="G208" s="79" t="s">
        <v>165</v>
      </c>
      <c r="H208" s="89">
        <v>43524</v>
      </c>
      <c r="I208" s="97"/>
    </row>
    <row r="209" spans="1:9" ht="22.5" x14ac:dyDescent="0.2">
      <c r="A209" s="88" t="s">
        <v>309</v>
      </c>
      <c r="B209" s="77" t="s">
        <v>310</v>
      </c>
      <c r="C209" s="77" t="s">
        <v>311</v>
      </c>
      <c r="D209" s="79" t="s">
        <v>38</v>
      </c>
      <c r="E209" s="79" t="s">
        <v>39</v>
      </c>
      <c r="F209" s="79" t="s">
        <v>159</v>
      </c>
      <c r="G209" s="79" t="s">
        <v>149</v>
      </c>
      <c r="H209" s="89">
        <v>43524</v>
      </c>
      <c r="I209" s="79"/>
    </row>
    <row r="210" spans="1:9" ht="22.5" x14ac:dyDescent="0.2">
      <c r="A210" s="88" t="s">
        <v>309</v>
      </c>
      <c r="B210" s="77" t="s">
        <v>310</v>
      </c>
      <c r="C210" s="77" t="s">
        <v>311</v>
      </c>
      <c r="D210" s="79" t="s">
        <v>16</v>
      </c>
      <c r="E210" s="79" t="s">
        <v>15</v>
      </c>
      <c r="F210" s="79" t="s">
        <v>159</v>
      </c>
      <c r="G210" s="79" t="s">
        <v>160</v>
      </c>
      <c r="H210" s="89">
        <v>43524</v>
      </c>
      <c r="I210" s="79"/>
    </row>
    <row r="211" spans="1:9" ht="22.5" x14ac:dyDescent="0.2">
      <c r="A211" s="88" t="s">
        <v>309</v>
      </c>
      <c r="B211" s="77" t="s">
        <v>310</v>
      </c>
      <c r="C211" s="77" t="s">
        <v>311</v>
      </c>
      <c r="D211" s="79" t="s">
        <v>36</v>
      </c>
      <c r="E211" s="79" t="s">
        <v>37</v>
      </c>
      <c r="F211" s="79" t="s">
        <v>159</v>
      </c>
      <c r="G211" s="79" t="s">
        <v>161</v>
      </c>
      <c r="H211" s="89">
        <v>43524</v>
      </c>
      <c r="I211" s="79"/>
    </row>
    <row r="212" spans="1:9" s="108" customFormat="1" ht="22.5" x14ac:dyDescent="0.2">
      <c r="A212" s="88" t="s">
        <v>309</v>
      </c>
      <c r="B212" s="77" t="s">
        <v>310</v>
      </c>
      <c r="C212" s="77" t="s">
        <v>311</v>
      </c>
      <c r="D212" s="79" t="s">
        <v>34</v>
      </c>
      <c r="E212" s="79" t="s">
        <v>35</v>
      </c>
      <c r="F212" s="79" t="s">
        <v>159</v>
      </c>
      <c r="G212" s="79" t="s">
        <v>149</v>
      </c>
      <c r="H212" s="89">
        <v>43524</v>
      </c>
      <c r="I212" s="79"/>
    </row>
    <row r="213" spans="1:9" ht="22.5" x14ac:dyDescent="0.2">
      <c r="A213" s="88" t="s">
        <v>309</v>
      </c>
      <c r="B213" s="77" t="s">
        <v>310</v>
      </c>
      <c r="C213" s="77" t="s">
        <v>311</v>
      </c>
      <c r="D213" s="79" t="s">
        <v>27</v>
      </c>
      <c r="E213" s="79" t="s">
        <v>28</v>
      </c>
      <c r="F213" s="79" t="s">
        <v>159</v>
      </c>
      <c r="G213" s="79" t="s">
        <v>160</v>
      </c>
      <c r="H213" s="89">
        <v>43524</v>
      </c>
      <c r="I213" s="79"/>
    </row>
    <row r="214" spans="1:9" ht="22.5" x14ac:dyDescent="0.2">
      <c r="A214" s="88" t="s">
        <v>309</v>
      </c>
      <c r="B214" s="77" t="s">
        <v>310</v>
      </c>
      <c r="C214" s="77" t="s">
        <v>311</v>
      </c>
      <c r="D214" s="79" t="s">
        <v>44</v>
      </c>
      <c r="E214" s="79" t="s">
        <v>45</v>
      </c>
      <c r="F214" s="79" t="s">
        <v>159</v>
      </c>
      <c r="G214" s="79" t="s">
        <v>160</v>
      </c>
      <c r="H214" s="89">
        <v>44315</v>
      </c>
      <c r="I214" s="79"/>
    </row>
    <row r="215" spans="1:9" ht="22.5" x14ac:dyDescent="0.2">
      <c r="A215" s="88" t="s">
        <v>309</v>
      </c>
      <c r="B215" s="77" t="s">
        <v>310</v>
      </c>
      <c r="C215" s="77" t="s">
        <v>311</v>
      </c>
      <c r="D215" s="79" t="s">
        <v>20</v>
      </c>
      <c r="E215" s="79" t="s">
        <v>19</v>
      </c>
      <c r="F215" s="79" t="s">
        <v>159</v>
      </c>
      <c r="G215" s="79" t="s">
        <v>149</v>
      </c>
      <c r="H215" s="89">
        <v>43524</v>
      </c>
      <c r="I215" s="79"/>
    </row>
    <row r="216" spans="1:9" ht="22.5" x14ac:dyDescent="0.2">
      <c r="A216" s="88" t="s">
        <v>309</v>
      </c>
      <c r="B216" s="77" t="s">
        <v>310</v>
      </c>
      <c r="C216" s="77" t="s">
        <v>311</v>
      </c>
      <c r="D216" s="79" t="s">
        <v>32</v>
      </c>
      <c r="E216" s="79" t="s">
        <v>33</v>
      </c>
      <c r="F216" s="79" t="s">
        <v>159</v>
      </c>
      <c r="G216" s="79" t="s">
        <v>149</v>
      </c>
      <c r="H216" s="89">
        <v>43524</v>
      </c>
      <c r="I216" s="79"/>
    </row>
    <row r="217" spans="1:9" ht="22.5" x14ac:dyDescent="0.2">
      <c r="A217" s="88" t="s">
        <v>312</v>
      </c>
      <c r="B217" s="77" t="s">
        <v>310</v>
      </c>
      <c r="C217" s="77" t="s">
        <v>126</v>
      </c>
      <c r="D217" s="79" t="s">
        <v>2</v>
      </c>
      <c r="E217" s="79" t="s">
        <v>1</v>
      </c>
      <c r="F217" s="79" t="s">
        <v>159</v>
      </c>
      <c r="G217" s="79" t="s">
        <v>149</v>
      </c>
      <c r="H217" s="89">
        <v>43524</v>
      </c>
      <c r="I217" s="79"/>
    </row>
    <row r="218" spans="1:9" ht="22.5" x14ac:dyDescent="0.2">
      <c r="A218" s="88" t="s">
        <v>312</v>
      </c>
      <c r="B218" s="77" t="s">
        <v>310</v>
      </c>
      <c r="C218" s="77" t="s">
        <v>126</v>
      </c>
      <c r="D218" s="79" t="s">
        <v>29</v>
      </c>
      <c r="E218" s="79" t="s">
        <v>3</v>
      </c>
      <c r="F218" s="79" t="s">
        <v>159</v>
      </c>
      <c r="G218" s="79" t="s">
        <v>160</v>
      </c>
      <c r="H218" s="89">
        <v>43524</v>
      </c>
      <c r="I218" s="79"/>
    </row>
    <row r="219" spans="1:9" ht="22.5" x14ac:dyDescent="0.2">
      <c r="A219" s="88" t="s">
        <v>312</v>
      </c>
      <c r="B219" s="77" t="s">
        <v>310</v>
      </c>
      <c r="C219" s="77" t="s">
        <v>126</v>
      </c>
      <c r="D219" s="79" t="s">
        <v>4</v>
      </c>
      <c r="E219" s="79" t="s">
        <v>3</v>
      </c>
      <c r="F219" s="79" t="s">
        <v>159</v>
      </c>
      <c r="G219" s="79" t="s">
        <v>149</v>
      </c>
      <c r="H219" s="89">
        <v>43524</v>
      </c>
      <c r="I219" s="79"/>
    </row>
    <row r="220" spans="1:9" ht="22.5" x14ac:dyDescent="0.2">
      <c r="A220" s="88" t="s">
        <v>312</v>
      </c>
      <c r="B220" s="77" t="s">
        <v>310</v>
      </c>
      <c r="C220" s="77" t="s">
        <v>126</v>
      </c>
      <c r="D220" s="79" t="s">
        <v>313</v>
      </c>
      <c r="E220" s="79" t="s">
        <v>5</v>
      </c>
      <c r="F220" s="79" t="s">
        <v>159</v>
      </c>
      <c r="G220" s="79" t="s">
        <v>165</v>
      </c>
      <c r="H220" s="89">
        <v>43524</v>
      </c>
      <c r="I220" s="79"/>
    </row>
    <row r="221" spans="1:9" ht="22.5" x14ac:dyDescent="0.2">
      <c r="A221" s="88" t="s">
        <v>312</v>
      </c>
      <c r="B221" s="77" t="s">
        <v>310</v>
      </c>
      <c r="C221" s="77" t="s">
        <v>126</v>
      </c>
      <c r="D221" s="79" t="s">
        <v>8</v>
      </c>
      <c r="E221" s="79" t="s">
        <v>7</v>
      </c>
      <c r="F221" s="79" t="s">
        <v>159</v>
      </c>
      <c r="G221" s="79" t="s">
        <v>149</v>
      </c>
      <c r="H221" s="89">
        <v>44280</v>
      </c>
      <c r="I221" s="79"/>
    </row>
    <row r="222" spans="1:9" ht="22.5" x14ac:dyDescent="0.2">
      <c r="A222" s="88" t="s">
        <v>312</v>
      </c>
      <c r="B222" s="77" t="s">
        <v>310</v>
      </c>
      <c r="C222" s="77" t="s">
        <v>126</v>
      </c>
      <c r="D222" s="79" t="s">
        <v>14</v>
      </c>
      <c r="E222" s="79" t="s">
        <v>13</v>
      </c>
      <c r="F222" s="79" t="s">
        <v>164</v>
      </c>
      <c r="G222" s="79" t="s">
        <v>149</v>
      </c>
      <c r="H222" s="89">
        <v>43524</v>
      </c>
      <c r="I222" s="79"/>
    </row>
    <row r="223" spans="1:9" ht="22.5" x14ac:dyDescent="0.2">
      <c r="A223" s="88" t="s">
        <v>312</v>
      </c>
      <c r="B223" s="77" t="s">
        <v>310</v>
      </c>
      <c r="C223" s="77" t="s">
        <v>126</v>
      </c>
      <c r="D223" s="79" t="s">
        <v>16</v>
      </c>
      <c r="E223" s="79" t="s">
        <v>15</v>
      </c>
      <c r="F223" s="79" t="s">
        <v>159</v>
      </c>
      <c r="G223" s="79" t="s">
        <v>160</v>
      </c>
      <c r="H223" s="89">
        <v>43524</v>
      </c>
      <c r="I223" s="79"/>
    </row>
    <row r="224" spans="1:9" ht="22.5" x14ac:dyDescent="0.2">
      <c r="A224" s="88" t="s">
        <v>312</v>
      </c>
      <c r="B224" s="77" t="s">
        <v>310</v>
      </c>
      <c r="C224" s="77" t="s">
        <v>126</v>
      </c>
      <c r="D224" s="79" t="s">
        <v>36</v>
      </c>
      <c r="E224" s="79" t="s">
        <v>37</v>
      </c>
      <c r="F224" s="79" t="s">
        <v>159</v>
      </c>
      <c r="G224" s="79" t="s">
        <v>161</v>
      </c>
      <c r="H224" s="89">
        <v>43524</v>
      </c>
      <c r="I224" s="79"/>
    </row>
    <row r="225" spans="1:9" ht="22.5" x14ac:dyDescent="0.2">
      <c r="A225" s="88" t="s">
        <v>312</v>
      </c>
      <c r="B225" s="77" t="s">
        <v>310</v>
      </c>
      <c r="C225" s="77" t="s">
        <v>126</v>
      </c>
      <c r="D225" s="79" t="s">
        <v>34</v>
      </c>
      <c r="E225" s="79" t="s">
        <v>35</v>
      </c>
      <c r="F225" s="79" t="s">
        <v>159</v>
      </c>
      <c r="G225" s="79" t="s">
        <v>149</v>
      </c>
      <c r="H225" s="89">
        <v>43524</v>
      </c>
      <c r="I225" s="79"/>
    </row>
    <row r="226" spans="1:9" ht="22.5" x14ac:dyDescent="0.2">
      <c r="A226" s="88" t="s">
        <v>312</v>
      </c>
      <c r="B226" s="77" t="s">
        <v>310</v>
      </c>
      <c r="C226" s="77" t="s">
        <v>126</v>
      </c>
      <c r="D226" s="79" t="s">
        <v>44</v>
      </c>
      <c r="E226" s="79" t="s">
        <v>45</v>
      </c>
      <c r="F226" s="79" t="s">
        <v>159</v>
      </c>
      <c r="G226" s="79" t="s">
        <v>160</v>
      </c>
      <c r="H226" s="89">
        <v>44315</v>
      </c>
      <c r="I226" s="79"/>
    </row>
    <row r="227" spans="1:9" ht="22.5" x14ac:dyDescent="0.2">
      <c r="A227" s="88" t="s">
        <v>312</v>
      </c>
      <c r="B227" s="77" t="s">
        <v>310</v>
      </c>
      <c r="C227" s="77" t="s">
        <v>126</v>
      </c>
      <c r="D227" s="79" t="s">
        <v>32</v>
      </c>
      <c r="E227" s="79" t="s">
        <v>33</v>
      </c>
      <c r="F227" s="79" t="s">
        <v>159</v>
      </c>
      <c r="G227" s="79" t="s">
        <v>149</v>
      </c>
      <c r="H227" s="89">
        <v>43524</v>
      </c>
      <c r="I227" s="79"/>
    </row>
    <row r="228" spans="1:9" ht="22.5" x14ac:dyDescent="0.2">
      <c r="A228" s="88" t="s">
        <v>312</v>
      </c>
      <c r="B228" s="77" t="s">
        <v>310</v>
      </c>
      <c r="C228" s="77" t="s">
        <v>126</v>
      </c>
      <c r="D228" s="79" t="s">
        <v>22</v>
      </c>
      <c r="E228" s="79" t="s">
        <v>21</v>
      </c>
      <c r="F228" s="79" t="s">
        <v>159</v>
      </c>
      <c r="G228" s="79" t="s">
        <v>160</v>
      </c>
      <c r="H228" s="89">
        <v>43524</v>
      </c>
      <c r="I228" s="79"/>
    </row>
    <row r="229" spans="1:9" x14ac:dyDescent="0.2">
      <c r="A229" s="88" t="s">
        <v>314</v>
      </c>
      <c r="B229" s="77" t="s">
        <v>315</v>
      </c>
      <c r="C229" s="77" t="s">
        <v>316</v>
      </c>
      <c r="D229" s="79" t="s">
        <v>283</v>
      </c>
      <c r="E229" s="79" t="s">
        <v>11</v>
      </c>
      <c r="F229" s="79" t="s">
        <v>190</v>
      </c>
      <c r="G229" s="79" t="s">
        <v>160</v>
      </c>
      <c r="H229" s="89">
        <v>44448</v>
      </c>
      <c r="I229" s="90"/>
    </row>
    <row r="230" spans="1:9" x14ac:dyDescent="0.2">
      <c r="A230" s="88" t="s">
        <v>314</v>
      </c>
      <c r="B230" s="77" t="s">
        <v>315</v>
      </c>
      <c r="C230" s="77" t="s">
        <v>316</v>
      </c>
      <c r="D230" s="79" t="s">
        <v>12</v>
      </c>
      <c r="E230" s="79" t="s">
        <v>11</v>
      </c>
      <c r="F230" s="79" t="s">
        <v>190</v>
      </c>
      <c r="G230" s="79" t="s">
        <v>165</v>
      </c>
      <c r="H230" s="89">
        <v>43524</v>
      </c>
      <c r="I230" s="79"/>
    </row>
    <row r="231" spans="1:9" x14ac:dyDescent="0.2">
      <c r="A231" s="88" t="s">
        <v>314</v>
      </c>
      <c r="B231" s="77" t="s">
        <v>315</v>
      </c>
      <c r="C231" s="77" t="s">
        <v>316</v>
      </c>
      <c r="D231" s="79" t="s">
        <v>317</v>
      </c>
      <c r="E231" s="79" t="s">
        <v>318</v>
      </c>
      <c r="F231" s="79" t="s">
        <v>190</v>
      </c>
      <c r="G231" s="79" t="s">
        <v>161</v>
      </c>
      <c r="H231" s="89">
        <v>43524</v>
      </c>
      <c r="I231" s="79"/>
    </row>
    <row r="232" spans="1:9" x14ac:dyDescent="0.2">
      <c r="A232" s="88" t="s">
        <v>314</v>
      </c>
      <c r="B232" s="77" t="s">
        <v>315</v>
      </c>
      <c r="C232" s="77" t="s">
        <v>316</v>
      </c>
      <c r="D232" s="79" t="s">
        <v>32</v>
      </c>
      <c r="E232" s="79" t="s">
        <v>33</v>
      </c>
      <c r="F232" s="79" t="s">
        <v>156</v>
      </c>
      <c r="G232" s="79" t="s">
        <v>149</v>
      </c>
      <c r="H232" s="89">
        <v>43524</v>
      </c>
      <c r="I232" s="79"/>
    </row>
    <row r="233" spans="1:9" ht="22.5" x14ac:dyDescent="0.2">
      <c r="A233" s="98" t="s">
        <v>319</v>
      </c>
      <c r="B233" s="77" t="s">
        <v>315</v>
      </c>
      <c r="C233" s="77" t="s">
        <v>320</v>
      </c>
      <c r="D233" s="79" t="s">
        <v>297</v>
      </c>
      <c r="E233" s="79" t="s">
        <v>298</v>
      </c>
      <c r="F233" s="79" t="s">
        <v>164</v>
      </c>
      <c r="G233" s="79" t="s">
        <v>149</v>
      </c>
      <c r="H233" s="89">
        <v>43524</v>
      </c>
      <c r="I233" s="79"/>
    </row>
    <row r="234" spans="1:9" ht="22.5" x14ac:dyDescent="0.2">
      <c r="A234" s="98" t="s">
        <v>319</v>
      </c>
      <c r="B234" s="77" t="s">
        <v>315</v>
      </c>
      <c r="C234" s="77" t="s">
        <v>320</v>
      </c>
      <c r="D234" s="79" t="s">
        <v>44</v>
      </c>
      <c r="E234" s="79" t="s">
        <v>45</v>
      </c>
      <c r="F234" s="79" t="s">
        <v>190</v>
      </c>
      <c r="G234" s="79" t="s">
        <v>160</v>
      </c>
      <c r="H234" s="89">
        <v>43524</v>
      </c>
      <c r="I234" s="89"/>
    </row>
    <row r="235" spans="1:9" ht="22.5" x14ac:dyDescent="0.2">
      <c r="A235" s="98" t="s">
        <v>319</v>
      </c>
      <c r="B235" s="77" t="s">
        <v>315</v>
      </c>
      <c r="C235" s="77" t="s">
        <v>320</v>
      </c>
      <c r="D235" s="79" t="s">
        <v>233</v>
      </c>
      <c r="E235" s="79" t="s">
        <v>234</v>
      </c>
      <c r="F235" s="79" t="s">
        <v>190</v>
      </c>
      <c r="G235" s="79" t="s">
        <v>165</v>
      </c>
      <c r="H235" s="89">
        <v>43818</v>
      </c>
      <c r="I235" s="79"/>
    </row>
    <row r="236" spans="1:9" ht="22.5" x14ac:dyDescent="0.2">
      <c r="A236" s="98" t="s">
        <v>319</v>
      </c>
      <c r="B236" s="77" t="s">
        <v>315</v>
      </c>
      <c r="C236" s="77" t="s">
        <v>320</v>
      </c>
      <c r="D236" s="79" t="s">
        <v>321</v>
      </c>
      <c r="E236" s="79" t="s">
        <v>322</v>
      </c>
      <c r="F236" s="79" t="s">
        <v>190</v>
      </c>
      <c r="G236" s="79" t="s">
        <v>161</v>
      </c>
      <c r="H236" s="89">
        <v>43524</v>
      </c>
      <c r="I236" s="79"/>
    </row>
    <row r="237" spans="1:9" ht="22.5" x14ac:dyDescent="0.2">
      <c r="A237" s="98" t="s">
        <v>323</v>
      </c>
      <c r="B237" s="77" t="s">
        <v>315</v>
      </c>
      <c r="C237" s="77" t="s">
        <v>320</v>
      </c>
      <c r="D237" s="79" t="s">
        <v>324</v>
      </c>
      <c r="E237" s="79" t="s">
        <v>325</v>
      </c>
      <c r="F237" s="79" t="s">
        <v>190</v>
      </c>
      <c r="G237" s="79" t="s">
        <v>326</v>
      </c>
      <c r="H237" s="89">
        <v>43790</v>
      </c>
      <c r="I237" s="79"/>
    </row>
    <row r="238" spans="1:9" s="108" customFormat="1" ht="22.5" x14ac:dyDescent="0.2">
      <c r="A238" s="98" t="s">
        <v>323</v>
      </c>
      <c r="B238" s="77" t="s">
        <v>315</v>
      </c>
      <c r="C238" s="77" t="s">
        <v>320</v>
      </c>
      <c r="D238" s="79" t="s">
        <v>327</v>
      </c>
      <c r="E238" s="79" t="s">
        <v>328</v>
      </c>
      <c r="F238" s="79" t="s">
        <v>190</v>
      </c>
      <c r="G238" s="79" t="s">
        <v>329</v>
      </c>
      <c r="H238" s="89">
        <v>43608</v>
      </c>
      <c r="I238" s="79"/>
    </row>
    <row r="239" spans="1:9" ht="22.5" x14ac:dyDescent="0.2">
      <c r="A239" s="98" t="s">
        <v>323</v>
      </c>
      <c r="B239" s="77" t="s">
        <v>315</v>
      </c>
      <c r="C239" s="77" t="s">
        <v>320</v>
      </c>
      <c r="D239" s="79" t="s">
        <v>330</v>
      </c>
      <c r="E239" s="79" t="s">
        <v>331</v>
      </c>
      <c r="F239" s="79" t="s">
        <v>190</v>
      </c>
      <c r="G239" s="79" t="s">
        <v>332</v>
      </c>
      <c r="H239" s="89">
        <v>43881</v>
      </c>
      <c r="I239" s="79"/>
    </row>
    <row r="240" spans="1:9" ht="22.5" x14ac:dyDescent="0.2">
      <c r="A240" s="98" t="s">
        <v>323</v>
      </c>
      <c r="B240" s="77" t="s">
        <v>315</v>
      </c>
      <c r="C240" s="77" t="s">
        <v>320</v>
      </c>
      <c r="D240" s="79" t="s">
        <v>333</v>
      </c>
      <c r="E240" s="79" t="s">
        <v>334</v>
      </c>
      <c r="F240" s="79" t="s">
        <v>190</v>
      </c>
      <c r="G240" s="79" t="s">
        <v>335</v>
      </c>
      <c r="H240" s="89">
        <v>43881</v>
      </c>
      <c r="I240" s="79"/>
    </row>
    <row r="241" spans="1:9" ht="22.5" x14ac:dyDescent="0.2">
      <c r="A241" s="98" t="s">
        <v>323</v>
      </c>
      <c r="B241" s="77" t="s">
        <v>315</v>
      </c>
      <c r="C241" s="77" t="s">
        <v>320</v>
      </c>
      <c r="D241" s="79" t="s">
        <v>336</v>
      </c>
      <c r="E241" s="79" t="s">
        <v>3</v>
      </c>
      <c r="F241" s="79" t="s">
        <v>190</v>
      </c>
      <c r="G241" s="79" t="s">
        <v>337</v>
      </c>
      <c r="H241" s="89">
        <v>43608</v>
      </c>
      <c r="I241" s="79"/>
    </row>
    <row r="242" spans="1:9" s="108" customFormat="1" ht="22.5" x14ac:dyDescent="0.2">
      <c r="A242" s="98" t="s">
        <v>323</v>
      </c>
      <c r="B242" s="77" t="s">
        <v>315</v>
      </c>
      <c r="C242" s="77" t="s">
        <v>320</v>
      </c>
      <c r="D242" s="79" t="s">
        <v>338</v>
      </c>
      <c r="E242" s="79" t="s">
        <v>1</v>
      </c>
      <c r="F242" s="79" t="s">
        <v>190</v>
      </c>
      <c r="G242" s="79" t="s">
        <v>339</v>
      </c>
      <c r="H242" s="89">
        <v>43608</v>
      </c>
      <c r="I242" s="79"/>
    </row>
    <row r="243" spans="1:9" ht="22.5" x14ac:dyDescent="0.2">
      <c r="A243" s="99" t="s">
        <v>340</v>
      </c>
      <c r="B243" s="83" t="s">
        <v>315</v>
      </c>
      <c r="C243" s="83" t="s">
        <v>320</v>
      </c>
      <c r="D243" s="93" t="s">
        <v>341</v>
      </c>
      <c r="E243" s="93" t="s">
        <v>342</v>
      </c>
      <c r="F243" s="93" t="s">
        <v>190</v>
      </c>
      <c r="G243" s="93" t="s">
        <v>343</v>
      </c>
      <c r="H243" s="87">
        <v>43608</v>
      </c>
      <c r="I243" s="87">
        <v>45106</v>
      </c>
    </row>
    <row r="244" spans="1:9" s="108" customFormat="1" ht="22.5" x14ac:dyDescent="0.2">
      <c r="A244" s="98" t="s">
        <v>340</v>
      </c>
      <c r="B244" s="77" t="s">
        <v>315</v>
      </c>
      <c r="C244" s="77" t="s">
        <v>320</v>
      </c>
      <c r="D244" s="79" t="s">
        <v>344</v>
      </c>
      <c r="E244" s="79" t="s">
        <v>345</v>
      </c>
      <c r="F244" s="79" t="s">
        <v>190</v>
      </c>
      <c r="G244" s="79" t="s">
        <v>343</v>
      </c>
      <c r="H244" s="89">
        <v>45106</v>
      </c>
      <c r="I244" s="79"/>
    </row>
    <row r="245" spans="1:9" ht="22.5" x14ac:dyDescent="0.2">
      <c r="A245" s="98" t="s">
        <v>340</v>
      </c>
      <c r="B245" s="77" t="s">
        <v>315</v>
      </c>
      <c r="C245" s="77" t="s">
        <v>320</v>
      </c>
      <c r="D245" s="79" t="s">
        <v>18</v>
      </c>
      <c r="E245" s="79" t="s">
        <v>179</v>
      </c>
      <c r="F245" s="79" t="s">
        <v>190</v>
      </c>
      <c r="G245" s="79" t="s">
        <v>343</v>
      </c>
      <c r="H245" s="89">
        <v>43881</v>
      </c>
      <c r="I245" s="79"/>
    </row>
    <row r="246" spans="1:9" ht="22.5" x14ac:dyDescent="0.2">
      <c r="A246" s="98" t="s">
        <v>340</v>
      </c>
      <c r="B246" s="77" t="s">
        <v>315</v>
      </c>
      <c r="C246" s="77" t="s">
        <v>320</v>
      </c>
      <c r="D246" s="79" t="s">
        <v>235</v>
      </c>
      <c r="E246" s="79" t="s">
        <v>236</v>
      </c>
      <c r="F246" s="79" t="s">
        <v>190</v>
      </c>
      <c r="G246" s="79" t="s">
        <v>343</v>
      </c>
      <c r="H246" s="89">
        <v>44735</v>
      </c>
      <c r="I246" s="79"/>
    </row>
    <row r="247" spans="1:9" ht="22.5" x14ac:dyDescent="0.2">
      <c r="A247" s="98" t="s">
        <v>340</v>
      </c>
      <c r="B247" s="77" t="s">
        <v>315</v>
      </c>
      <c r="C247" s="77" t="s">
        <v>320</v>
      </c>
      <c r="D247" s="79" t="s">
        <v>346</v>
      </c>
      <c r="E247" s="77" t="s">
        <v>347</v>
      </c>
      <c r="F247" s="79" t="s">
        <v>190</v>
      </c>
      <c r="G247" s="79" t="s">
        <v>343</v>
      </c>
      <c r="H247" s="89">
        <v>43608</v>
      </c>
      <c r="I247" s="79"/>
    </row>
    <row r="248" spans="1:9" x14ac:dyDescent="0.2">
      <c r="A248" s="88" t="s">
        <v>348</v>
      </c>
      <c r="B248" s="77" t="s">
        <v>315</v>
      </c>
      <c r="C248" s="77" t="s">
        <v>349</v>
      </c>
      <c r="D248" s="79" t="s">
        <v>29</v>
      </c>
      <c r="E248" s="79" t="s">
        <v>3</v>
      </c>
      <c r="F248" s="79" t="s">
        <v>190</v>
      </c>
      <c r="G248" s="79" t="s">
        <v>160</v>
      </c>
      <c r="H248" s="89">
        <v>43524</v>
      </c>
      <c r="I248" s="79"/>
    </row>
    <row r="249" spans="1:9" x14ac:dyDescent="0.2">
      <c r="A249" s="88" t="s">
        <v>348</v>
      </c>
      <c r="B249" s="77" t="s">
        <v>315</v>
      </c>
      <c r="C249" s="77" t="s">
        <v>349</v>
      </c>
      <c r="D249" s="79" t="s">
        <v>233</v>
      </c>
      <c r="E249" s="79" t="s">
        <v>234</v>
      </c>
      <c r="F249" s="79" t="s">
        <v>190</v>
      </c>
      <c r="G249" s="79" t="s">
        <v>165</v>
      </c>
      <c r="H249" s="89">
        <v>43524</v>
      </c>
      <c r="I249" s="79"/>
    </row>
    <row r="250" spans="1:9" s="108" customFormat="1" x14ac:dyDescent="0.2">
      <c r="A250" s="88" t="s">
        <v>348</v>
      </c>
      <c r="B250" s="77" t="s">
        <v>315</v>
      </c>
      <c r="C250" s="77" t="s">
        <v>349</v>
      </c>
      <c r="D250" s="79" t="s">
        <v>173</v>
      </c>
      <c r="E250" s="79" t="s">
        <v>174</v>
      </c>
      <c r="F250" s="79" t="s">
        <v>190</v>
      </c>
      <c r="G250" s="79" t="s">
        <v>160</v>
      </c>
      <c r="H250" s="89">
        <v>43524</v>
      </c>
      <c r="I250" s="79"/>
    </row>
    <row r="251" spans="1:9" s="108" customFormat="1" x14ac:dyDescent="0.2">
      <c r="A251" s="88" t="s">
        <v>348</v>
      </c>
      <c r="B251" s="77" t="s">
        <v>315</v>
      </c>
      <c r="C251" s="77" t="s">
        <v>349</v>
      </c>
      <c r="D251" s="79" t="s">
        <v>287</v>
      </c>
      <c r="E251" s="79" t="s">
        <v>288</v>
      </c>
      <c r="F251" s="79" t="s">
        <v>164</v>
      </c>
      <c r="G251" s="79" t="s">
        <v>149</v>
      </c>
      <c r="H251" s="89">
        <v>43524</v>
      </c>
      <c r="I251" s="79"/>
    </row>
    <row r="252" spans="1:9" x14ac:dyDescent="0.2">
      <c r="A252" s="88" t="s">
        <v>348</v>
      </c>
      <c r="B252" s="77" t="s">
        <v>315</v>
      </c>
      <c r="C252" s="77" t="s">
        <v>349</v>
      </c>
      <c r="D252" s="79" t="s">
        <v>235</v>
      </c>
      <c r="E252" s="79" t="s">
        <v>236</v>
      </c>
      <c r="F252" s="79" t="s">
        <v>190</v>
      </c>
      <c r="G252" s="79" t="s">
        <v>149</v>
      </c>
      <c r="H252" s="89">
        <v>43818</v>
      </c>
      <c r="I252" s="79"/>
    </row>
    <row r="253" spans="1:9" x14ac:dyDescent="0.2">
      <c r="A253" s="88" t="s">
        <v>348</v>
      </c>
      <c r="B253" s="77" t="s">
        <v>315</v>
      </c>
      <c r="C253" s="77" t="s">
        <v>349</v>
      </c>
      <c r="D253" s="79" t="s">
        <v>34</v>
      </c>
      <c r="E253" s="79" t="s">
        <v>35</v>
      </c>
      <c r="F253" s="79" t="s">
        <v>190</v>
      </c>
      <c r="G253" s="79" t="s">
        <v>149</v>
      </c>
      <c r="H253" s="89">
        <v>43524</v>
      </c>
      <c r="I253" s="79"/>
    </row>
    <row r="254" spans="1:9" x14ac:dyDescent="0.2">
      <c r="A254" s="88" t="s">
        <v>348</v>
      </c>
      <c r="B254" s="77" t="s">
        <v>315</v>
      </c>
      <c r="C254" s="77" t="s">
        <v>349</v>
      </c>
      <c r="D254" s="79" t="s">
        <v>27</v>
      </c>
      <c r="E254" s="79" t="s">
        <v>28</v>
      </c>
      <c r="F254" s="79" t="s">
        <v>190</v>
      </c>
      <c r="G254" s="79" t="s">
        <v>160</v>
      </c>
      <c r="H254" s="89">
        <v>43524</v>
      </c>
      <c r="I254" s="79"/>
    </row>
    <row r="255" spans="1:9" x14ac:dyDescent="0.2">
      <c r="A255" s="88" t="s">
        <v>348</v>
      </c>
      <c r="B255" s="77" t="s">
        <v>315</v>
      </c>
      <c r="C255" s="77" t="s">
        <v>349</v>
      </c>
      <c r="D255" s="79" t="s">
        <v>350</v>
      </c>
      <c r="E255" s="79" t="s">
        <v>31</v>
      </c>
      <c r="F255" s="79" t="s">
        <v>190</v>
      </c>
      <c r="G255" s="79" t="s">
        <v>161</v>
      </c>
      <c r="H255" s="89">
        <v>43524</v>
      </c>
      <c r="I255" s="79"/>
    </row>
    <row r="256" spans="1:9" x14ac:dyDescent="0.2">
      <c r="A256" s="88" t="s">
        <v>348</v>
      </c>
      <c r="B256" s="77" t="s">
        <v>315</v>
      </c>
      <c r="C256" s="77" t="s">
        <v>349</v>
      </c>
      <c r="D256" s="79" t="s">
        <v>351</v>
      </c>
      <c r="E256" s="79" t="s">
        <v>352</v>
      </c>
      <c r="F256" s="79" t="s">
        <v>190</v>
      </c>
      <c r="G256" s="79" t="s">
        <v>149</v>
      </c>
      <c r="H256" s="89">
        <v>43524</v>
      </c>
      <c r="I256" s="79"/>
    </row>
    <row r="257" spans="1:9" x14ac:dyDescent="0.2">
      <c r="A257" s="92" t="s">
        <v>353</v>
      </c>
      <c r="B257" s="83" t="s">
        <v>315</v>
      </c>
      <c r="C257" s="83" t="s">
        <v>354</v>
      </c>
      <c r="D257" s="93" t="s">
        <v>249</v>
      </c>
      <c r="E257" s="93" t="s">
        <v>250</v>
      </c>
      <c r="F257" s="93" t="s">
        <v>156</v>
      </c>
      <c r="G257" s="93" t="s">
        <v>149</v>
      </c>
      <c r="H257" s="87">
        <v>43524</v>
      </c>
      <c r="I257" s="87">
        <v>45085</v>
      </c>
    </row>
    <row r="258" spans="1:9" x14ac:dyDescent="0.2">
      <c r="A258" s="88" t="s">
        <v>353</v>
      </c>
      <c r="B258" s="77" t="s">
        <v>315</v>
      </c>
      <c r="C258" s="77" t="s">
        <v>354</v>
      </c>
      <c r="D258" s="79" t="s">
        <v>180</v>
      </c>
      <c r="E258" s="79" t="s">
        <v>31</v>
      </c>
      <c r="F258" s="79" t="s">
        <v>190</v>
      </c>
      <c r="G258" s="79" t="s">
        <v>160</v>
      </c>
      <c r="H258" s="89">
        <v>43524</v>
      </c>
      <c r="I258" s="79"/>
    </row>
    <row r="259" spans="1:9" x14ac:dyDescent="0.2">
      <c r="A259" s="88" t="s">
        <v>353</v>
      </c>
      <c r="B259" s="77" t="s">
        <v>315</v>
      </c>
      <c r="C259" s="77" t="s">
        <v>354</v>
      </c>
      <c r="D259" s="79" t="s">
        <v>355</v>
      </c>
      <c r="E259" s="79" t="s">
        <v>31</v>
      </c>
      <c r="F259" s="79" t="s">
        <v>190</v>
      </c>
      <c r="G259" s="79" t="s">
        <v>149</v>
      </c>
      <c r="H259" s="89">
        <v>43524</v>
      </c>
      <c r="I259" s="79"/>
    </row>
    <row r="260" spans="1:9" x14ac:dyDescent="0.2">
      <c r="A260" s="88" t="s">
        <v>353</v>
      </c>
      <c r="B260" s="77" t="s">
        <v>315</v>
      </c>
      <c r="C260" s="77" t="s">
        <v>354</v>
      </c>
      <c r="D260" s="79" t="s">
        <v>356</v>
      </c>
      <c r="E260" s="79" t="s">
        <v>357</v>
      </c>
      <c r="F260" s="79" t="s">
        <v>190</v>
      </c>
      <c r="G260" s="79" t="s">
        <v>160</v>
      </c>
      <c r="H260" s="89">
        <v>43524</v>
      </c>
      <c r="I260" s="79"/>
    </row>
    <row r="261" spans="1:9" x14ac:dyDescent="0.2">
      <c r="A261" s="88" t="s">
        <v>353</v>
      </c>
      <c r="B261" s="77" t="s">
        <v>315</v>
      </c>
      <c r="C261" s="77" t="s">
        <v>354</v>
      </c>
      <c r="D261" s="79" t="s">
        <v>358</v>
      </c>
      <c r="E261" s="79" t="s">
        <v>168</v>
      </c>
      <c r="F261" s="79" t="s">
        <v>190</v>
      </c>
      <c r="G261" s="79" t="s">
        <v>160</v>
      </c>
      <c r="H261" s="89">
        <v>44672</v>
      </c>
      <c r="I261" s="79"/>
    </row>
    <row r="262" spans="1:9" x14ac:dyDescent="0.2">
      <c r="A262" s="88" t="s">
        <v>353</v>
      </c>
      <c r="B262" s="77" t="s">
        <v>315</v>
      </c>
      <c r="C262" s="77" t="s">
        <v>354</v>
      </c>
      <c r="D262" s="79" t="s">
        <v>359</v>
      </c>
      <c r="E262" s="79" t="s">
        <v>360</v>
      </c>
      <c r="F262" s="79" t="s">
        <v>190</v>
      </c>
      <c r="G262" s="79" t="s">
        <v>161</v>
      </c>
      <c r="H262" s="89">
        <v>43524</v>
      </c>
      <c r="I262" s="79"/>
    </row>
    <row r="263" spans="1:9" x14ac:dyDescent="0.2">
      <c r="A263" s="88" t="s">
        <v>353</v>
      </c>
      <c r="B263" s="77" t="s">
        <v>315</v>
      </c>
      <c r="C263" s="77" t="s">
        <v>354</v>
      </c>
      <c r="D263" s="79" t="s">
        <v>32</v>
      </c>
      <c r="E263" s="79" t="s">
        <v>33</v>
      </c>
      <c r="F263" s="79" t="s">
        <v>190</v>
      </c>
      <c r="G263" s="79" t="s">
        <v>149</v>
      </c>
      <c r="H263" s="89">
        <v>43524</v>
      </c>
      <c r="I263" s="79"/>
    </row>
    <row r="264" spans="1:9" s="108" customFormat="1" x14ac:dyDescent="0.2">
      <c r="A264" s="88" t="s">
        <v>353</v>
      </c>
      <c r="B264" s="77" t="s">
        <v>315</v>
      </c>
      <c r="C264" s="77" t="s">
        <v>354</v>
      </c>
      <c r="D264" s="79" t="s">
        <v>253</v>
      </c>
      <c r="E264" s="79" t="s">
        <v>254</v>
      </c>
      <c r="F264" s="79" t="s">
        <v>190</v>
      </c>
      <c r="G264" s="79" t="s">
        <v>149</v>
      </c>
      <c r="H264" s="89">
        <v>43524</v>
      </c>
      <c r="I264" s="79"/>
    </row>
    <row r="265" spans="1:9" x14ac:dyDescent="0.2">
      <c r="A265" s="88" t="s">
        <v>353</v>
      </c>
      <c r="B265" s="77" t="s">
        <v>315</v>
      </c>
      <c r="C265" s="77" t="s">
        <v>354</v>
      </c>
      <c r="D265" s="79" t="s">
        <v>361</v>
      </c>
      <c r="E265" s="79" t="s">
        <v>362</v>
      </c>
      <c r="F265" s="79" t="s">
        <v>190</v>
      </c>
      <c r="G265" s="79" t="s">
        <v>165</v>
      </c>
      <c r="H265" s="89">
        <v>43524</v>
      </c>
      <c r="I265" s="79"/>
    </row>
    <row r="266" spans="1:9" ht="22.5" x14ac:dyDescent="0.2">
      <c r="A266" s="88" t="s">
        <v>363</v>
      </c>
      <c r="B266" s="77" t="s">
        <v>315</v>
      </c>
      <c r="C266" s="77" t="s">
        <v>364</v>
      </c>
      <c r="D266" s="79" t="s">
        <v>180</v>
      </c>
      <c r="E266" s="79" t="s">
        <v>31</v>
      </c>
      <c r="F266" s="79" t="s">
        <v>190</v>
      </c>
      <c r="G266" s="79" t="s">
        <v>160</v>
      </c>
      <c r="H266" s="89">
        <v>43748</v>
      </c>
      <c r="I266" s="79"/>
    </row>
    <row r="267" spans="1:9" s="108" customFormat="1" ht="22.5" x14ac:dyDescent="0.2">
      <c r="A267" s="88" t="s">
        <v>363</v>
      </c>
      <c r="B267" s="77" t="s">
        <v>315</v>
      </c>
      <c r="C267" s="77" t="s">
        <v>364</v>
      </c>
      <c r="D267" s="79" t="s">
        <v>281</v>
      </c>
      <c r="E267" s="79" t="s">
        <v>282</v>
      </c>
      <c r="F267" s="79" t="s">
        <v>156</v>
      </c>
      <c r="G267" s="79" t="s">
        <v>149</v>
      </c>
      <c r="H267" s="89">
        <v>43524</v>
      </c>
      <c r="I267" s="79"/>
    </row>
    <row r="268" spans="1:9" s="108" customFormat="1" ht="22.5" x14ac:dyDescent="0.2">
      <c r="A268" s="88" t="s">
        <v>363</v>
      </c>
      <c r="B268" s="77" t="s">
        <v>315</v>
      </c>
      <c r="C268" s="77" t="s">
        <v>364</v>
      </c>
      <c r="D268" s="79" t="s">
        <v>365</v>
      </c>
      <c r="E268" s="79" t="s">
        <v>236</v>
      </c>
      <c r="F268" s="79" t="s">
        <v>190</v>
      </c>
      <c r="G268" s="79" t="s">
        <v>149</v>
      </c>
      <c r="H268" s="89">
        <v>43790</v>
      </c>
      <c r="I268" s="87"/>
    </row>
    <row r="269" spans="1:9" s="108" customFormat="1" ht="22.5" x14ac:dyDescent="0.2">
      <c r="A269" s="88" t="s">
        <v>363</v>
      </c>
      <c r="B269" s="77" t="s">
        <v>315</v>
      </c>
      <c r="C269" s="77" t="s">
        <v>364</v>
      </c>
      <c r="D269" s="79" t="s">
        <v>46</v>
      </c>
      <c r="E269" s="79" t="s">
        <v>47</v>
      </c>
      <c r="F269" s="79" t="s">
        <v>190</v>
      </c>
      <c r="G269" s="79" t="s">
        <v>160</v>
      </c>
      <c r="H269" s="89">
        <v>43524</v>
      </c>
      <c r="I269" s="79"/>
    </row>
    <row r="270" spans="1:9" s="108" customFormat="1" ht="22.5" x14ac:dyDescent="0.2">
      <c r="A270" s="88" t="s">
        <v>363</v>
      </c>
      <c r="B270" s="77" t="s">
        <v>315</v>
      </c>
      <c r="C270" s="77" t="s">
        <v>364</v>
      </c>
      <c r="D270" s="79" t="s">
        <v>366</v>
      </c>
      <c r="E270" s="79" t="s">
        <v>367</v>
      </c>
      <c r="F270" s="79" t="s">
        <v>190</v>
      </c>
      <c r="G270" s="79" t="s">
        <v>165</v>
      </c>
      <c r="H270" s="89">
        <v>43524</v>
      </c>
      <c r="I270" s="79"/>
    </row>
    <row r="271" spans="1:9" s="108" customFormat="1" ht="22.5" x14ac:dyDescent="0.2">
      <c r="A271" s="88" t="s">
        <v>363</v>
      </c>
      <c r="B271" s="77" t="s">
        <v>315</v>
      </c>
      <c r="C271" s="77" t="s">
        <v>364</v>
      </c>
      <c r="D271" s="79" t="s">
        <v>368</v>
      </c>
      <c r="E271" s="79" t="s">
        <v>369</v>
      </c>
      <c r="F271" s="79" t="s">
        <v>190</v>
      </c>
      <c r="G271" s="79" t="s">
        <v>161</v>
      </c>
      <c r="H271" s="89">
        <v>43524</v>
      </c>
      <c r="I271" s="79"/>
    </row>
    <row r="272" spans="1:9" ht="22.5" x14ac:dyDescent="0.2">
      <c r="A272" s="88" t="s">
        <v>363</v>
      </c>
      <c r="B272" s="77" t="s">
        <v>315</v>
      </c>
      <c r="C272" s="77" t="s">
        <v>364</v>
      </c>
      <c r="D272" s="79" t="s">
        <v>297</v>
      </c>
      <c r="E272" s="79" t="s">
        <v>298</v>
      </c>
      <c r="F272" s="79" t="s">
        <v>370</v>
      </c>
      <c r="G272" s="79" t="s">
        <v>149</v>
      </c>
      <c r="H272" s="89">
        <v>43524</v>
      </c>
      <c r="I272" s="79"/>
    </row>
    <row r="273" spans="1:9" ht="22.5" x14ac:dyDescent="0.2">
      <c r="A273" s="88" t="s">
        <v>363</v>
      </c>
      <c r="B273" s="77" t="s">
        <v>315</v>
      </c>
      <c r="C273" s="77" t="s">
        <v>364</v>
      </c>
      <c r="D273" s="79" t="s">
        <v>237</v>
      </c>
      <c r="E273" s="79" t="s">
        <v>238</v>
      </c>
      <c r="F273" s="79" t="s">
        <v>190</v>
      </c>
      <c r="G273" s="79" t="s">
        <v>149</v>
      </c>
      <c r="H273" s="89">
        <v>43524</v>
      </c>
      <c r="I273" s="79"/>
    </row>
    <row r="274" spans="1:9" ht="22.5" x14ac:dyDescent="0.2">
      <c r="A274" s="88" t="s">
        <v>363</v>
      </c>
      <c r="B274" s="77" t="s">
        <v>315</v>
      </c>
      <c r="C274" s="77" t="s">
        <v>364</v>
      </c>
      <c r="D274" s="79" t="s">
        <v>27</v>
      </c>
      <c r="E274" s="79" t="s">
        <v>28</v>
      </c>
      <c r="F274" s="79" t="s">
        <v>190</v>
      </c>
      <c r="G274" s="79" t="s">
        <v>160</v>
      </c>
      <c r="H274" s="89">
        <v>44588</v>
      </c>
      <c r="I274" s="79"/>
    </row>
    <row r="275" spans="1:9" ht="22.5" x14ac:dyDescent="0.2">
      <c r="A275" s="92" t="s">
        <v>371</v>
      </c>
      <c r="B275" s="83" t="s">
        <v>315</v>
      </c>
      <c r="C275" s="83" t="s">
        <v>372</v>
      </c>
      <c r="D275" s="93" t="s">
        <v>249</v>
      </c>
      <c r="E275" s="93" t="s">
        <v>250</v>
      </c>
      <c r="F275" s="93" t="s">
        <v>190</v>
      </c>
      <c r="G275" s="93" t="s">
        <v>149</v>
      </c>
      <c r="H275" s="87">
        <v>43524</v>
      </c>
      <c r="I275" s="87">
        <v>45085</v>
      </c>
    </row>
    <row r="276" spans="1:9" ht="22.5" x14ac:dyDescent="0.2">
      <c r="A276" s="92" t="s">
        <v>371</v>
      </c>
      <c r="B276" s="83" t="s">
        <v>315</v>
      </c>
      <c r="C276" s="83" t="s">
        <v>372</v>
      </c>
      <c r="D276" s="93" t="s">
        <v>373</v>
      </c>
      <c r="E276" s="93" t="s">
        <v>374</v>
      </c>
      <c r="F276" s="93" t="s">
        <v>190</v>
      </c>
      <c r="G276" s="93" t="s">
        <v>160</v>
      </c>
      <c r="H276" s="87">
        <v>44147</v>
      </c>
      <c r="I276" s="87">
        <v>45043</v>
      </c>
    </row>
    <row r="277" spans="1:9" ht="22.5" x14ac:dyDescent="0.2">
      <c r="A277" s="88" t="s">
        <v>371</v>
      </c>
      <c r="B277" s="77" t="s">
        <v>315</v>
      </c>
      <c r="C277" s="77" t="s">
        <v>372</v>
      </c>
      <c r="D277" s="79" t="s">
        <v>180</v>
      </c>
      <c r="E277" s="79" t="s">
        <v>31</v>
      </c>
      <c r="F277" s="79" t="s">
        <v>190</v>
      </c>
      <c r="G277" s="79" t="s">
        <v>160</v>
      </c>
      <c r="H277" s="89">
        <v>43748</v>
      </c>
      <c r="I277" s="79"/>
    </row>
    <row r="278" spans="1:9" s="108" customFormat="1" ht="22.5" x14ac:dyDescent="0.2">
      <c r="A278" s="88" t="s">
        <v>371</v>
      </c>
      <c r="B278" s="77" t="s">
        <v>315</v>
      </c>
      <c r="C278" s="77" t="s">
        <v>372</v>
      </c>
      <c r="D278" s="79" t="s">
        <v>375</v>
      </c>
      <c r="E278" s="79" t="s">
        <v>376</v>
      </c>
      <c r="F278" s="79" t="s">
        <v>190</v>
      </c>
      <c r="G278" s="79" t="s">
        <v>165</v>
      </c>
      <c r="H278" s="89">
        <v>43524</v>
      </c>
      <c r="I278" s="79"/>
    </row>
    <row r="279" spans="1:9" s="108" customFormat="1" ht="22.5" x14ac:dyDescent="0.2">
      <c r="A279" s="88" t="s">
        <v>371</v>
      </c>
      <c r="B279" s="77" t="s">
        <v>315</v>
      </c>
      <c r="C279" s="77" t="s">
        <v>372</v>
      </c>
      <c r="D279" s="79" t="s">
        <v>265</v>
      </c>
      <c r="E279" s="79" t="s">
        <v>266</v>
      </c>
      <c r="F279" s="79" t="s">
        <v>190</v>
      </c>
      <c r="G279" s="79" t="s">
        <v>160</v>
      </c>
      <c r="H279" s="89">
        <v>43748</v>
      </c>
      <c r="I279" s="79"/>
    </row>
    <row r="280" spans="1:9" s="108" customFormat="1" ht="22.5" x14ac:dyDescent="0.2">
      <c r="A280" s="88" t="s">
        <v>371</v>
      </c>
      <c r="B280" s="77" t="s">
        <v>315</v>
      </c>
      <c r="C280" s="77" t="s">
        <v>372</v>
      </c>
      <c r="D280" s="79" t="s">
        <v>377</v>
      </c>
      <c r="E280" s="79" t="s">
        <v>378</v>
      </c>
      <c r="F280" s="79" t="s">
        <v>190</v>
      </c>
      <c r="G280" s="79" t="s">
        <v>160</v>
      </c>
      <c r="H280" s="89">
        <v>45043</v>
      </c>
      <c r="I280" s="79"/>
    </row>
    <row r="281" spans="1:9" ht="22.5" x14ac:dyDescent="0.2">
      <c r="A281" s="88" t="s">
        <v>371</v>
      </c>
      <c r="B281" s="77" t="s">
        <v>315</v>
      </c>
      <c r="C281" s="77" t="s">
        <v>372</v>
      </c>
      <c r="D281" s="79" t="s">
        <v>287</v>
      </c>
      <c r="E281" s="79" t="s">
        <v>288</v>
      </c>
      <c r="F281" s="79" t="s">
        <v>156</v>
      </c>
      <c r="G281" s="79" t="s">
        <v>149</v>
      </c>
      <c r="H281" s="89">
        <v>43524</v>
      </c>
      <c r="I281" s="79"/>
    </row>
    <row r="282" spans="1:9" s="108" customFormat="1" ht="22.5" x14ac:dyDescent="0.2">
      <c r="A282" s="88" t="s">
        <v>371</v>
      </c>
      <c r="B282" s="77" t="s">
        <v>315</v>
      </c>
      <c r="C282" s="77" t="s">
        <v>372</v>
      </c>
      <c r="D282" s="79" t="s">
        <v>235</v>
      </c>
      <c r="E282" s="79" t="s">
        <v>236</v>
      </c>
      <c r="F282" s="79" t="s">
        <v>370</v>
      </c>
      <c r="G282" s="79" t="s">
        <v>149</v>
      </c>
      <c r="H282" s="89">
        <v>43524</v>
      </c>
      <c r="I282" s="79"/>
    </row>
    <row r="283" spans="1:9" ht="22.5" x14ac:dyDescent="0.2">
      <c r="A283" s="88" t="s">
        <v>371</v>
      </c>
      <c r="B283" s="77" t="s">
        <v>315</v>
      </c>
      <c r="C283" s="77" t="s">
        <v>372</v>
      </c>
      <c r="D283" s="79" t="s">
        <v>350</v>
      </c>
      <c r="E283" s="79" t="s">
        <v>31</v>
      </c>
      <c r="F283" s="79" t="s">
        <v>190</v>
      </c>
      <c r="G283" s="79" t="s">
        <v>161</v>
      </c>
      <c r="H283" s="89">
        <v>43979</v>
      </c>
      <c r="I283" s="90"/>
    </row>
    <row r="284" spans="1:9" ht="22.5" x14ac:dyDescent="0.2">
      <c r="A284" s="88" t="s">
        <v>371</v>
      </c>
      <c r="B284" s="77" t="s">
        <v>315</v>
      </c>
      <c r="C284" s="77" t="s">
        <v>372</v>
      </c>
      <c r="D284" s="79" t="s">
        <v>177</v>
      </c>
      <c r="E284" s="79" t="s">
        <v>178</v>
      </c>
      <c r="F284" s="79" t="s">
        <v>190</v>
      </c>
      <c r="G284" s="79" t="s">
        <v>149</v>
      </c>
      <c r="H284" s="89">
        <v>44280</v>
      </c>
      <c r="I284" s="79"/>
    </row>
    <row r="285" spans="1:9" s="108" customFormat="1" ht="45" x14ac:dyDescent="0.2">
      <c r="A285" s="88" t="s">
        <v>379</v>
      </c>
      <c r="B285" s="77" t="s">
        <v>315</v>
      </c>
      <c r="C285" s="77" t="s">
        <v>380</v>
      </c>
      <c r="D285" s="79" t="s">
        <v>265</v>
      </c>
      <c r="E285" s="79" t="s">
        <v>266</v>
      </c>
      <c r="F285" s="79" t="s">
        <v>190</v>
      </c>
      <c r="G285" s="79" t="s">
        <v>160</v>
      </c>
      <c r="H285" s="89">
        <v>44315</v>
      </c>
      <c r="I285" s="90"/>
    </row>
    <row r="286" spans="1:9" ht="45" x14ac:dyDescent="0.2">
      <c r="A286" s="88" t="s">
        <v>379</v>
      </c>
      <c r="B286" s="77" t="s">
        <v>315</v>
      </c>
      <c r="C286" s="77" t="s">
        <v>380</v>
      </c>
      <c r="D286" s="79" t="s">
        <v>381</v>
      </c>
      <c r="E286" s="79" t="s">
        <v>382</v>
      </c>
      <c r="F286" s="79" t="s">
        <v>190</v>
      </c>
      <c r="G286" s="79" t="s">
        <v>160</v>
      </c>
      <c r="H286" s="89">
        <v>43524</v>
      </c>
      <c r="I286" s="90"/>
    </row>
    <row r="287" spans="1:9" ht="45" x14ac:dyDescent="0.2">
      <c r="A287" s="88" t="s">
        <v>379</v>
      </c>
      <c r="B287" s="77" t="s">
        <v>315</v>
      </c>
      <c r="C287" s="77" t="s">
        <v>380</v>
      </c>
      <c r="D287" s="79" t="s">
        <v>173</v>
      </c>
      <c r="E287" s="79" t="s">
        <v>174</v>
      </c>
      <c r="F287" s="79" t="s">
        <v>190</v>
      </c>
      <c r="G287" s="79" t="s">
        <v>160</v>
      </c>
      <c r="H287" s="89">
        <v>43524</v>
      </c>
      <c r="I287" s="79"/>
    </row>
    <row r="288" spans="1:9" ht="45" x14ac:dyDescent="0.2">
      <c r="A288" s="88" t="s">
        <v>379</v>
      </c>
      <c r="B288" s="77" t="s">
        <v>315</v>
      </c>
      <c r="C288" s="77" t="s">
        <v>380</v>
      </c>
      <c r="D288" s="79" t="s">
        <v>383</v>
      </c>
      <c r="E288" s="79" t="s">
        <v>384</v>
      </c>
      <c r="F288" s="79" t="s">
        <v>190</v>
      </c>
      <c r="G288" s="79" t="s">
        <v>160</v>
      </c>
      <c r="H288" s="89">
        <v>43524</v>
      </c>
      <c r="I288" s="79"/>
    </row>
    <row r="289" spans="1:9" ht="45" x14ac:dyDescent="0.2">
      <c r="A289" s="88" t="s">
        <v>379</v>
      </c>
      <c r="B289" s="77" t="s">
        <v>315</v>
      </c>
      <c r="C289" s="77" t="s">
        <v>380</v>
      </c>
      <c r="D289" s="79" t="s">
        <v>38</v>
      </c>
      <c r="E289" s="79" t="s">
        <v>39</v>
      </c>
      <c r="F289" s="79" t="s">
        <v>190</v>
      </c>
      <c r="G289" s="79" t="s">
        <v>149</v>
      </c>
      <c r="H289" s="89">
        <v>43524</v>
      </c>
      <c r="I289" s="79"/>
    </row>
    <row r="290" spans="1:9" s="108" customFormat="1" ht="45" x14ac:dyDescent="0.2">
      <c r="A290" s="88" t="s">
        <v>379</v>
      </c>
      <c r="B290" s="77" t="s">
        <v>315</v>
      </c>
      <c r="C290" s="77" t="s">
        <v>380</v>
      </c>
      <c r="D290" s="79" t="s">
        <v>171</v>
      </c>
      <c r="E290" s="79" t="s">
        <v>172</v>
      </c>
      <c r="F290" s="79" t="s">
        <v>156</v>
      </c>
      <c r="G290" s="79" t="s">
        <v>161</v>
      </c>
      <c r="H290" s="89">
        <v>43524</v>
      </c>
      <c r="I290" s="79"/>
    </row>
    <row r="291" spans="1:9" s="108" customFormat="1" ht="45" x14ac:dyDescent="0.2">
      <c r="A291" s="88" t="s">
        <v>379</v>
      </c>
      <c r="B291" s="77" t="s">
        <v>315</v>
      </c>
      <c r="C291" s="77" t="s">
        <v>380</v>
      </c>
      <c r="D291" s="79" t="s">
        <v>18</v>
      </c>
      <c r="E291" s="79" t="s">
        <v>179</v>
      </c>
      <c r="F291" s="79" t="s">
        <v>190</v>
      </c>
      <c r="G291" s="79" t="s">
        <v>149</v>
      </c>
      <c r="H291" s="89">
        <v>43790</v>
      </c>
      <c r="I291" s="87"/>
    </row>
    <row r="292" spans="1:9" ht="45" x14ac:dyDescent="0.2">
      <c r="A292" s="88" t="s">
        <v>379</v>
      </c>
      <c r="B292" s="77" t="s">
        <v>315</v>
      </c>
      <c r="C292" s="77" t="s">
        <v>380</v>
      </c>
      <c r="D292" s="79" t="s">
        <v>297</v>
      </c>
      <c r="E292" s="79" t="s">
        <v>298</v>
      </c>
      <c r="F292" s="79" t="s">
        <v>190</v>
      </c>
      <c r="G292" s="79" t="s">
        <v>149</v>
      </c>
      <c r="H292" s="89">
        <v>43524</v>
      </c>
      <c r="I292" s="79"/>
    </row>
    <row r="293" spans="1:9" ht="45" x14ac:dyDescent="0.2">
      <c r="A293" s="88" t="s">
        <v>379</v>
      </c>
      <c r="B293" s="77" t="s">
        <v>315</v>
      </c>
      <c r="C293" s="77" t="s">
        <v>380</v>
      </c>
      <c r="D293" s="79" t="s">
        <v>177</v>
      </c>
      <c r="E293" s="79" t="s">
        <v>178</v>
      </c>
      <c r="F293" s="79" t="s">
        <v>190</v>
      </c>
      <c r="G293" s="79" t="s">
        <v>149</v>
      </c>
      <c r="H293" s="89">
        <v>43818</v>
      </c>
      <c r="I293" s="79"/>
    </row>
    <row r="294" spans="1:9" s="108" customFormat="1" ht="22.5" x14ac:dyDescent="0.2">
      <c r="A294" s="88" t="s">
        <v>385</v>
      </c>
      <c r="B294" s="77" t="s">
        <v>315</v>
      </c>
      <c r="C294" s="77" t="s">
        <v>386</v>
      </c>
      <c r="D294" s="79" t="s">
        <v>59</v>
      </c>
      <c r="E294" s="79" t="s">
        <v>60</v>
      </c>
      <c r="F294" s="79" t="s">
        <v>387</v>
      </c>
      <c r="G294" s="79" t="s">
        <v>165</v>
      </c>
      <c r="H294" s="89">
        <v>44840</v>
      </c>
      <c r="I294" s="89"/>
    </row>
    <row r="295" spans="1:9" s="108" customFormat="1" ht="22.5" x14ac:dyDescent="0.2">
      <c r="A295" s="88" t="s">
        <v>388</v>
      </c>
      <c r="B295" s="77" t="s">
        <v>315</v>
      </c>
      <c r="C295" s="77" t="s">
        <v>386</v>
      </c>
      <c r="D295" s="79" t="s">
        <v>6</v>
      </c>
      <c r="E295" s="79" t="s">
        <v>5</v>
      </c>
      <c r="F295" s="79" t="s">
        <v>190</v>
      </c>
      <c r="G295" s="79" t="s">
        <v>165</v>
      </c>
      <c r="H295" s="89">
        <v>43979</v>
      </c>
      <c r="I295" s="89"/>
    </row>
    <row r="296" spans="1:9" s="108" customFormat="1" ht="22.5" x14ac:dyDescent="0.2">
      <c r="A296" s="88" t="s">
        <v>389</v>
      </c>
      <c r="B296" s="77" t="s">
        <v>315</v>
      </c>
      <c r="C296" s="77" t="s">
        <v>386</v>
      </c>
      <c r="D296" s="79" t="s">
        <v>390</v>
      </c>
      <c r="E296" s="79" t="s">
        <v>28</v>
      </c>
      <c r="F296" s="79" t="s">
        <v>190</v>
      </c>
      <c r="G296" s="79" t="s">
        <v>391</v>
      </c>
      <c r="H296" s="89">
        <v>43979</v>
      </c>
      <c r="I296" s="89"/>
    </row>
    <row r="297" spans="1:9" s="108" customFormat="1" ht="22.5" x14ac:dyDescent="0.2">
      <c r="A297" s="88" t="s">
        <v>389</v>
      </c>
      <c r="B297" s="77" t="s">
        <v>315</v>
      </c>
      <c r="C297" s="77" t="s">
        <v>386</v>
      </c>
      <c r="D297" s="79" t="s">
        <v>392</v>
      </c>
      <c r="E297" s="79" t="s">
        <v>393</v>
      </c>
      <c r="F297" s="79" t="s">
        <v>190</v>
      </c>
      <c r="G297" s="79" t="s">
        <v>391</v>
      </c>
      <c r="H297" s="89">
        <v>43979</v>
      </c>
      <c r="I297" s="89"/>
    </row>
    <row r="298" spans="1:9" s="108" customFormat="1" ht="22.5" x14ac:dyDescent="0.2">
      <c r="A298" s="88" t="s">
        <v>394</v>
      </c>
      <c r="B298" s="77" t="s">
        <v>315</v>
      </c>
      <c r="C298" s="77" t="s">
        <v>386</v>
      </c>
      <c r="D298" s="77" t="s">
        <v>395</v>
      </c>
      <c r="E298" s="77" t="s">
        <v>396</v>
      </c>
      <c r="F298" s="77" t="s">
        <v>190</v>
      </c>
      <c r="G298" s="77" t="s">
        <v>397</v>
      </c>
      <c r="H298" s="89">
        <v>44182</v>
      </c>
      <c r="I298" s="89"/>
    </row>
    <row r="299" spans="1:9" s="108" customFormat="1" ht="22.5" x14ac:dyDescent="0.2">
      <c r="A299" s="88" t="s">
        <v>394</v>
      </c>
      <c r="B299" s="77" t="s">
        <v>315</v>
      </c>
      <c r="C299" s="77" t="s">
        <v>386</v>
      </c>
      <c r="D299" s="77" t="s">
        <v>398</v>
      </c>
      <c r="E299" s="77" t="s">
        <v>399</v>
      </c>
      <c r="F299" s="77" t="s">
        <v>190</v>
      </c>
      <c r="G299" s="77" t="s">
        <v>400</v>
      </c>
      <c r="H299" s="89">
        <v>44182</v>
      </c>
      <c r="I299" s="89"/>
    </row>
    <row r="300" spans="1:9" s="108" customFormat="1" ht="33.75" x14ac:dyDescent="0.2">
      <c r="A300" s="88" t="s">
        <v>394</v>
      </c>
      <c r="B300" s="77" t="s">
        <v>315</v>
      </c>
      <c r="C300" s="77" t="s">
        <v>386</v>
      </c>
      <c r="D300" s="77" t="s">
        <v>401</v>
      </c>
      <c r="E300" s="77" t="s">
        <v>402</v>
      </c>
      <c r="F300" s="77" t="s">
        <v>190</v>
      </c>
      <c r="G300" s="77" t="s">
        <v>403</v>
      </c>
      <c r="H300" s="89">
        <v>44182</v>
      </c>
      <c r="I300" s="89"/>
    </row>
    <row r="301" spans="1:9" s="108" customFormat="1" ht="22.5" x14ac:dyDescent="0.2">
      <c r="A301" s="88" t="s">
        <v>394</v>
      </c>
      <c r="B301" s="77" t="s">
        <v>315</v>
      </c>
      <c r="C301" s="77" t="s">
        <v>386</v>
      </c>
      <c r="D301" s="79" t="s">
        <v>404</v>
      </c>
      <c r="E301" s="79" t="s">
        <v>405</v>
      </c>
      <c r="F301" s="77" t="s">
        <v>190</v>
      </c>
      <c r="G301" s="77" t="s">
        <v>406</v>
      </c>
      <c r="H301" s="89">
        <v>44182</v>
      </c>
      <c r="I301" s="89"/>
    </row>
    <row r="302" spans="1:9" s="108" customFormat="1" ht="22.5" x14ac:dyDescent="0.2">
      <c r="A302" s="88" t="s">
        <v>394</v>
      </c>
      <c r="B302" s="77" t="s">
        <v>315</v>
      </c>
      <c r="C302" s="77" t="s">
        <v>386</v>
      </c>
      <c r="D302" s="79" t="s">
        <v>407</v>
      </c>
      <c r="E302" s="79" t="s">
        <v>408</v>
      </c>
      <c r="F302" s="77" t="s">
        <v>190</v>
      </c>
      <c r="G302" s="77" t="s">
        <v>409</v>
      </c>
      <c r="H302" s="89">
        <v>44182</v>
      </c>
      <c r="I302" s="89"/>
    </row>
    <row r="303" spans="1:9" s="108" customFormat="1" ht="22.5" x14ac:dyDescent="0.2">
      <c r="A303" s="88" t="s">
        <v>394</v>
      </c>
      <c r="B303" s="77" t="s">
        <v>315</v>
      </c>
      <c r="C303" s="77" t="s">
        <v>386</v>
      </c>
      <c r="D303" s="79" t="s">
        <v>410</v>
      </c>
      <c r="E303" s="79" t="s">
        <v>411</v>
      </c>
      <c r="F303" s="77" t="s">
        <v>190</v>
      </c>
      <c r="G303" s="77" t="s">
        <v>412</v>
      </c>
      <c r="H303" s="89">
        <v>44182</v>
      </c>
      <c r="I303" s="89"/>
    </row>
    <row r="304" spans="1:9" s="108" customFormat="1" ht="22.5" x14ac:dyDescent="0.2">
      <c r="A304" s="88" t="s">
        <v>394</v>
      </c>
      <c r="B304" s="77" t="s">
        <v>315</v>
      </c>
      <c r="C304" s="77" t="s">
        <v>386</v>
      </c>
      <c r="D304" s="79" t="s">
        <v>413</v>
      </c>
      <c r="E304" s="79" t="s">
        <v>414</v>
      </c>
      <c r="F304" s="77" t="s">
        <v>190</v>
      </c>
      <c r="G304" s="77" t="s">
        <v>415</v>
      </c>
      <c r="H304" s="89">
        <v>44182</v>
      </c>
      <c r="I304" s="79"/>
    </row>
    <row r="305" spans="1:9" s="108" customFormat="1" ht="22.5" x14ac:dyDescent="0.2">
      <c r="A305" s="88" t="s">
        <v>416</v>
      </c>
      <c r="B305" s="77" t="s">
        <v>315</v>
      </c>
      <c r="C305" s="77" t="s">
        <v>386</v>
      </c>
      <c r="D305" s="79" t="s">
        <v>361</v>
      </c>
      <c r="E305" s="79" t="s">
        <v>362</v>
      </c>
      <c r="F305" s="79" t="s">
        <v>190</v>
      </c>
      <c r="G305" s="77" t="s">
        <v>343</v>
      </c>
      <c r="H305" s="89">
        <v>43979</v>
      </c>
      <c r="I305" s="89"/>
    </row>
    <row r="306" spans="1:9" s="108" customFormat="1" ht="22.5" x14ac:dyDescent="0.2">
      <c r="A306" s="88" t="s">
        <v>416</v>
      </c>
      <c r="B306" s="77" t="s">
        <v>315</v>
      </c>
      <c r="C306" s="77" t="s">
        <v>386</v>
      </c>
      <c r="D306" s="79" t="s">
        <v>417</v>
      </c>
      <c r="E306" s="79" t="s">
        <v>13</v>
      </c>
      <c r="F306" s="79" t="s">
        <v>190</v>
      </c>
      <c r="G306" s="77" t="s">
        <v>343</v>
      </c>
      <c r="H306" s="89">
        <v>43979</v>
      </c>
      <c r="I306" s="89"/>
    </row>
    <row r="307" spans="1:9" s="108" customFormat="1" ht="22.5" x14ac:dyDescent="0.2">
      <c r="A307" s="88" t="s">
        <v>416</v>
      </c>
      <c r="B307" s="77" t="s">
        <v>315</v>
      </c>
      <c r="C307" s="77" t="s">
        <v>386</v>
      </c>
      <c r="D307" s="79" t="s">
        <v>418</v>
      </c>
      <c r="E307" s="79" t="s">
        <v>419</v>
      </c>
      <c r="F307" s="79" t="s">
        <v>190</v>
      </c>
      <c r="G307" s="77" t="s">
        <v>343</v>
      </c>
      <c r="H307" s="89">
        <v>43979</v>
      </c>
      <c r="I307" s="89"/>
    </row>
    <row r="308" spans="1:9" s="108" customFormat="1" ht="22.5" x14ac:dyDescent="0.2">
      <c r="A308" s="88" t="s">
        <v>416</v>
      </c>
      <c r="B308" s="77" t="s">
        <v>315</v>
      </c>
      <c r="C308" s="77" t="s">
        <v>386</v>
      </c>
      <c r="D308" s="79" t="s">
        <v>420</v>
      </c>
      <c r="E308" s="79" t="s">
        <v>421</v>
      </c>
      <c r="F308" s="79" t="s">
        <v>190</v>
      </c>
      <c r="G308" s="77" t="s">
        <v>343</v>
      </c>
      <c r="H308" s="89">
        <v>43979</v>
      </c>
      <c r="I308" s="89"/>
    </row>
    <row r="309" spans="1:9" s="108" customFormat="1" ht="22.5" x14ac:dyDescent="0.2">
      <c r="A309" s="88" t="s">
        <v>416</v>
      </c>
      <c r="B309" s="77" t="s">
        <v>315</v>
      </c>
      <c r="C309" s="77" t="s">
        <v>386</v>
      </c>
      <c r="D309" s="79" t="s">
        <v>422</v>
      </c>
      <c r="E309" s="79" t="s">
        <v>423</v>
      </c>
      <c r="F309" s="79" t="s">
        <v>190</v>
      </c>
      <c r="G309" s="77" t="s">
        <v>343</v>
      </c>
      <c r="H309" s="89">
        <v>43979</v>
      </c>
      <c r="I309" s="89"/>
    </row>
    <row r="310" spans="1:9" ht="22.5" x14ac:dyDescent="0.2">
      <c r="A310" s="76" t="s">
        <v>416</v>
      </c>
      <c r="B310" s="78" t="s">
        <v>315</v>
      </c>
      <c r="C310" s="78" t="s">
        <v>386</v>
      </c>
      <c r="D310" s="80" t="s">
        <v>424</v>
      </c>
      <c r="E310" s="80" t="s">
        <v>425</v>
      </c>
      <c r="F310" s="80" t="s">
        <v>190</v>
      </c>
      <c r="G310" s="78" t="s">
        <v>343</v>
      </c>
      <c r="H310" s="100">
        <v>44182</v>
      </c>
      <c r="I310" s="100"/>
    </row>
    <row r="311" spans="1:9" s="108" customFormat="1" x14ac:dyDescent="0.2">
      <c r="A311" s="101" t="s">
        <v>426</v>
      </c>
      <c r="B311" s="102" t="s">
        <v>315</v>
      </c>
      <c r="C311" s="102" t="s">
        <v>427</v>
      </c>
      <c r="D311" s="103" t="s">
        <v>59</v>
      </c>
      <c r="E311" s="103" t="s">
        <v>60</v>
      </c>
      <c r="F311" s="103" t="s">
        <v>387</v>
      </c>
      <c r="G311" s="103" t="s">
        <v>165</v>
      </c>
      <c r="H311" s="104">
        <v>44840</v>
      </c>
      <c r="I311" s="103"/>
    </row>
    <row r="312" spans="1:9" x14ac:dyDescent="0.2">
      <c r="A312" s="94" t="s">
        <v>428</v>
      </c>
      <c r="B312" s="77" t="s">
        <v>315</v>
      </c>
      <c r="C312" s="77" t="s">
        <v>427</v>
      </c>
      <c r="D312" s="79" t="s">
        <v>390</v>
      </c>
      <c r="E312" s="79" t="s">
        <v>28</v>
      </c>
      <c r="F312" s="79" t="s">
        <v>190</v>
      </c>
      <c r="G312" s="79" t="s">
        <v>391</v>
      </c>
      <c r="H312" s="89">
        <v>43979</v>
      </c>
      <c r="I312" s="79"/>
    </row>
    <row r="313" spans="1:9" x14ac:dyDescent="0.2">
      <c r="A313" s="94" t="s">
        <v>428</v>
      </c>
      <c r="B313" s="77" t="s">
        <v>315</v>
      </c>
      <c r="C313" s="77" t="s">
        <v>427</v>
      </c>
      <c r="D313" s="79" t="s">
        <v>390</v>
      </c>
      <c r="E313" s="79" t="s">
        <v>429</v>
      </c>
      <c r="F313" s="79" t="s">
        <v>190</v>
      </c>
      <c r="G313" s="79" t="s">
        <v>391</v>
      </c>
      <c r="H313" s="89">
        <v>43979</v>
      </c>
      <c r="I313" s="79"/>
    </row>
    <row r="314" spans="1:9" x14ac:dyDescent="0.2">
      <c r="A314" s="88" t="s">
        <v>430</v>
      </c>
      <c r="B314" s="77" t="s">
        <v>315</v>
      </c>
      <c r="C314" s="77" t="s">
        <v>427</v>
      </c>
      <c r="D314" s="79" t="s">
        <v>431</v>
      </c>
      <c r="E314" s="79" t="s">
        <v>432</v>
      </c>
      <c r="F314" s="79" t="s">
        <v>190</v>
      </c>
      <c r="G314" s="79" t="s">
        <v>433</v>
      </c>
      <c r="H314" s="89">
        <v>43979</v>
      </c>
      <c r="I314" s="79"/>
    </row>
    <row r="315" spans="1:9" s="108" customFormat="1" x14ac:dyDescent="0.2">
      <c r="A315" s="92" t="s">
        <v>434</v>
      </c>
      <c r="B315" s="83" t="s">
        <v>315</v>
      </c>
      <c r="C315" s="83" t="s">
        <v>427</v>
      </c>
      <c r="D315" s="93" t="s">
        <v>373</v>
      </c>
      <c r="E315" s="93" t="s">
        <v>35</v>
      </c>
      <c r="F315" s="93" t="s">
        <v>190</v>
      </c>
      <c r="G315" s="93" t="s">
        <v>343</v>
      </c>
      <c r="H315" s="87">
        <v>43979</v>
      </c>
      <c r="I315" s="87">
        <v>45211</v>
      </c>
    </row>
    <row r="316" spans="1:9" s="108" customFormat="1" x14ac:dyDescent="0.2">
      <c r="A316" s="88" t="s">
        <v>434</v>
      </c>
      <c r="B316" s="77" t="s">
        <v>315</v>
      </c>
      <c r="C316" s="77" t="s">
        <v>427</v>
      </c>
      <c r="D316" s="79" t="s">
        <v>435</v>
      </c>
      <c r="E316" s="79"/>
      <c r="F316" s="79" t="s">
        <v>190</v>
      </c>
      <c r="G316" s="79" t="s">
        <v>343</v>
      </c>
      <c r="H316" s="89">
        <v>43979</v>
      </c>
      <c r="I316" s="79"/>
    </row>
    <row r="317" spans="1:9" x14ac:dyDescent="0.2">
      <c r="A317" s="88" t="s">
        <v>434</v>
      </c>
      <c r="B317" s="77" t="s">
        <v>315</v>
      </c>
      <c r="C317" s="77" t="s">
        <v>427</v>
      </c>
      <c r="D317" s="79" t="s">
        <v>436</v>
      </c>
      <c r="E317" s="79" t="s">
        <v>437</v>
      </c>
      <c r="F317" s="79" t="s">
        <v>190</v>
      </c>
      <c r="G317" s="79" t="s">
        <v>343</v>
      </c>
      <c r="H317" s="89">
        <v>43979</v>
      </c>
      <c r="I317" s="79"/>
    </row>
    <row r="318" spans="1:9" x14ac:dyDescent="0.2">
      <c r="A318" s="88" t="s">
        <v>434</v>
      </c>
      <c r="B318" s="77" t="s">
        <v>315</v>
      </c>
      <c r="C318" s="77" t="s">
        <v>427</v>
      </c>
      <c r="D318" s="79" t="s">
        <v>46</v>
      </c>
      <c r="E318" s="79" t="s">
        <v>47</v>
      </c>
      <c r="F318" s="79" t="s">
        <v>190</v>
      </c>
      <c r="G318" s="79" t="s">
        <v>343</v>
      </c>
      <c r="H318" s="89">
        <v>43979</v>
      </c>
      <c r="I318" s="79"/>
    </row>
    <row r="319" spans="1:9" x14ac:dyDescent="0.2">
      <c r="A319" s="88" t="s">
        <v>434</v>
      </c>
      <c r="B319" s="77" t="s">
        <v>315</v>
      </c>
      <c r="C319" s="77" t="s">
        <v>427</v>
      </c>
      <c r="D319" s="79" t="s">
        <v>438</v>
      </c>
      <c r="E319" s="79" t="s">
        <v>439</v>
      </c>
      <c r="F319" s="79" t="s">
        <v>190</v>
      </c>
      <c r="G319" s="79" t="s">
        <v>343</v>
      </c>
      <c r="H319" s="89">
        <v>43979</v>
      </c>
      <c r="I319" s="79"/>
    </row>
    <row r="320" spans="1:9" x14ac:dyDescent="0.2">
      <c r="A320" s="88" t="s">
        <v>434</v>
      </c>
      <c r="B320" s="77" t="s">
        <v>315</v>
      </c>
      <c r="C320" s="77" t="s">
        <v>427</v>
      </c>
      <c r="D320" s="79" t="s">
        <v>440</v>
      </c>
      <c r="E320" s="79" t="s">
        <v>56</v>
      </c>
      <c r="F320" s="79" t="s">
        <v>190</v>
      </c>
      <c r="G320" s="79" t="s">
        <v>343</v>
      </c>
      <c r="H320" s="89">
        <v>43979</v>
      </c>
      <c r="I320" s="79"/>
    </row>
    <row r="321" spans="1:9" s="108" customFormat="1" x14ac:dyDescent="0.2">
      <c r="A321" s="88" t="s">
        <v>434</v>
      </c>
      <c r="B321" s="77" t="s">
        <v>315</v>
      </c>
      <c r="C321" s="77" t="s">
        <v>427</v>
      </c>
      <c r="D321" s="79" t="s">
        <v>441</v>
      </c>
      <c r="E321" s="79" t="s">
        <v>442</v>
      </c>
      <c r="F321" s="79" t="s">
        <v>190</v>
      </c>
      <c r="G321" s="79" t="s">
        <v>343</v>
      </c>
      <c r="H321" s="89">
        <v>45211</v>
      </c>
      <c r="I321" s="79"/>
    </row>
    <row r="322" spans="1:9" x14ac:dyDescent="0.2">
      <c r="A322" s="88" t="s">
        <v>434</v>
      </c>
      <c r="B322" s="77" t="s">
        <v>315</v>
      </c>
      <c r="C322" s="77" t="s">
        <v>427</v>
      </c>
      <c r="D322" s="79" t="s">
        <v>443</v>
      </c>
      <c r="E322" s="79" t="s">
        <v>444</v>
      </c>
      <c r="F322" s="79" t="s">
        <v>190</v>
      </c>
      <c r="G322" s="79" t="s">
        <v>343</v>
      </c>
      <c r="H322" s="89">
        <v>43979</v>
      </c>
      <c r="I322" s="79"/>
    </row>
    <row r="323" spans="1:9" x14ac:dyDescent="0.2">
      <c r="A323" s="88" t="s">
        <v>434</v>
      </c>
      <c r="B323" s="77" t="s">
        <v>315</v>
      </c>
      <c r="C323" s="77" t="s">
        <v>427</v>
      </c>
      <c r="D323" s="79" t="s">
        <v>445</v>
      </c>
      <c r="E323" s="79" t="s">
        <v>446</v>
      </c>
      <c r="F323" s="79" t="s">
        <v>190</v>
      </c>
      <c r="G323" s="79" t="s">
        <v>343</v>
      </c>
      <c r="H323" s="89">
        <v>43979</v>
      </c>
      <c r="I323" s="79"/>
    </row>
    <row r="324" spans="1:9" x14ac:dyDescent="0.2">
      <c r="A324" s="88" t="s">
        <v>434</v>
      </c>
      <c r="B324" s="77" t="s">
        <v>315</v>
      </c>
      <c r="C324" s="77" t="s">
        <v>427</v>
      </c>
      <c r="D324" s="79" t="s">
        <v>447</v>
      </c>
      <c r="E324" s="79" t="s">
        <v>448</v>
      </c>
      <c r="F324" s="79" t="s">
        <v>190</v>
      </c>
      <c r="G324" s="79" t="s">
        <v>343</v>
      </c>
      <c r="H324" s="89">
        <v>43979</v>
      </c>
      <c r="I324" s="79"/>
    </row>
    <row r="325" spans="1:9" x14ac:dyDescent="0.2">
      <c r="A325" s="88" t="s">
        <v>434</v>
      </c>
      <c r="B325" s="77" t="s">
        <v>315</v>
      </c>
      <c r="C325" s="77" t="s">
        <v>427</v>
      </c>
      <c r="D325" s="79" t="s">
        <v>449</v>
      </c>
      <c r="E325" s="79" t="s">
        <v>450</v>
      </c>
      <c r="F325" s="79" t="s">
        <v>190</v>
      </c>
      <c r="G325" s="79" t="s">
        <v>343</v>
      </c>
      <c r="H325" s="89">
        <v>43979</v>
      </c>
      <c r="I325" s="79"/>
    </row>
    <row r="326" spans="1:9" x14ac:dyDescent="0.2">
      <c r="A326" s="88" t="s">
        <v>434</v>
      </c>
      <c r="B326" s="77" t="s">
        <v>315</v>
      </c>
      <c r="C326" s="77" t="s">
        <v>427</v>
      </c>
      <c r="D326" s="79" t="s">
        <v>451</v>
      </c>
      <c r="E326" s="79" t="s">
        <v>448</v>
      </c>
      <c r="F326" s="79" t="s">
        <v>190</v>
      </c>
      <c r="G326" s="79" t="s">
        <v>343</v>
      </c>
      <c r="H326" s="89">
        <v>43979</v>
      </c>
      <c r="I326" s="79"/>
    </row>
    <row r="327" spans="1:9" x14ac:dyDescent="0.2">
      <c r="A327" s="88" t="s">
        <v>434</v>
      </c>
      <c r="B327" s="77" t="s">
        <v>315</v>
      </c>
      <c r="C327" s="77" t="s">
        <v>427</v>
      </c>
      <c r="D327" s="79" t="s">
        <v>452</v>
      </c>
      <c r="E327" s="79" t="s">
        <v>453</v>
      </c>
      <c r="F327" s="79" t="s">
        <v>190</v>
      </c>
      <c r="G327" s="79" t="s">
        <v>343</v>
      </c>
      <c r="H327" s="89">
        <v>43979</v>
      </c>
      <c r="I327" s="79"/>
    </row>
    <row r="328" spans="1:9" x14ac:dyDescent="0.2">
      <c r="A328" s="88" t="s">
        <v>434</v>
      </c>
      <c r="B328" s="77" t="s">
        <v>315</v>
      </c>
      <c r="C328" s="77" t="s">
        <v>427</v>
      </c>
      <c r="D328" s="79" t="s">
        <v>454</v>
      </c>
      <c r="E328" s="79" t="s">
        <v>455</v>
      </c>
      <c r="F328" s="79" t="s">
        <v>190</v>
      </c>
      <c r="G328" s="79" t="s">
        <v>343</v>
      </c>
      <c r="H328" s="89">
        <v>43979</v>
      </c>
      <c r="I328" s="79"/>
    </row>
    <row r="329" spans="1:9" x14ac:dyDescent="0.2">
      <c r="A329" s="88" t="s">
        <v>434</v>
      </c>
      <c r="B329" s="77" t="s">
        <v>315</v>
      </c>
      <c r="C329" s="77" t="s">
        <v>427</v>
      </c>
      <c r="D329" s="79" t="s">
        <v>456</v>
      </c>
      <c r="E329" s="79" t="s">
        <v>457</v>
      </c>
      <c r="F329" s="79" t="s">
        <v>190</v>
      </c>
      <c r="G329" s="79" t="s">
        <v>343</v>
      </c>
      <c r="H329" s="89">
        <v>43979</v>
      </c>
      <c r="I329" s="79"/>
    </row>
    <row r="330" spans="1:9" x14ac:dyDescent="0.2">
      <c r="A330" s="88" t="s">
        <v>434</v>
      </c>
      <c r="B330" s="77" t="s">
        <v>315</v>
      </c>
      <c r="C330" s="77" t="s">
        <v>427</v>
      </c>
      <c r="D330" s="79" t="s">
        <v>458</v>
      </c>
      <c r="E330" s="79" t="s">
        <v>437</v>
      </c>
      <c r="F330" s="79" t="s">
        <v>190</v>
      </c>
      <c r="G330" s="79" t="s">
        <v>343</v>
      </c>
      <c r="H330" s="89">
        <v>43979</v>
      </c>
      <c r="I330" s="79"/>
    </row>
    <row r="331" spans="1:9" x14ac:dyDescent="0.2">
      <c r="A331" s="92" t="s">
        <v>459</v>
      </c>
      <c r="B331" s="83" t="s">
        <v>315</v>
      </c>
      <c r="C331" s="83" t="s">
        <v>427</v>
      </c>
      <c r="D331" s="93" t="s">
        <v>441</v>
      </c>
      <c r="E331" s="93" t="s">
        <v>442</v>
      </c>
      <c r="F331" s="93" t="s">
        <v>460</v>
      </c>
      <c r="G331" s="93" t="s">
        <v>343</v>
      </c>
      <c r="H331" s="87">
        <v>43979</v>
      </c>
      <c r="I331" s="87">
        <v>45211</v>
      </c>
    </row>
    <row r="332" spans="1:9" x14ac:dyDescent="0.2">
      <c r="A332" s="88" t="s">
        <v>461</v>
      </c>
      <c r="B332" s="77" t="s">
        <v>462</v>
      </c>
      <c r="C332" s="77" t="s">
        <v>463</v>
      </c>
      <c r="D332" s="79" t="s">
        <v>55</v>
      </c>
      <c r="E332" s="79" t="s">
        <v>56</v>
      </c>
      <c r="F332" s="79" t="s">
        <v>195</v>
      </c>
      <c r="G332" s="79" t="s">
        <v>149</v>
      </c>
      <c r="H332" s="89">
        <v>43524</v>
      </c>
      <c r="I332" s="79"/>
    </row>
    <row r="333" spans="1:9" ht="22.5" x14ac:dyDescent="0.2">
      <c r="A333" s="88" t="s">
        <v>464</v>
      </c>
      <c r="B333" s="77" t="s">
        <v>465</v>
      </c>
      <c r="C333" s="77" t="s">
        <v>466</v>
      </c>
      <c r="D333" s="79" t="s">
        <v>32</v>
      </c>
      <c r="E333" s="79" t="s">
        <v>33</v>
      </c>
      <c r="F333" s="79" t="s">
        <v>190</v>
      </c>
      <c r="G333" s="79" t="s">
        <v>149</v>
      </c>
      <c r="H333" s="89">
        <v>44840</v>
      </c>
      <c r="I333" s="79"/>
    </row>
    <row r="334" spans="1:9" x14ac:dyDescent="0.2">
      <c r="A334" s="88" t="s">
        <v>467</v>
      </c>
      <c r="B334" s="77" t="s">
        <v>465</v>
      </c>
      <c r="C334" s="77" t="s">
        <v>468</v>
      </c>
      <c r="D334" s="79" t="s">
        <v>2</v>
      </c>
      <c r="E334" s="79" t="s">
        <v>1</v>
      </c>
      <c r="F334" s="79" t="s">
        <v>190</v>
      </c>
      <c r="G334" s="79" t="s">
        <v>149</v>
      </c>
      <c r="H334" s="89">
        <v>43524</v>
      </c>
      <c r="I334" s="79"/>
    </row>
    <row r="335" spans="1:9" s="108" customFormat="1" ht="22.5" x14ac:dyDescent="0.2">
      <c r="A335" s="88" t="s">
        <v>469</v>
      </c>
      <c r="B335" s="77" t="s">
        <v>465</v>
      </c>
      <c r="C335" s="77" t="s">
        <v>470</v>
      </c>
      <c r="D335" s="79" t="s">
        <v>16</v>
      </c>
      <c r="E335" s="79" t="s">
        <v>15</v>
      </c>
      <c r="F335" s="79" t="s">
        <v>190</v>
      </c>
      <c r="G335" s="79" t="s">
        <v>160</v>
      </c>
      <c r="H335" s="89">
        <v>43524</v>
      </c>
      <c r="I335" s="89">
        <v>45043</v>
      </c>
    </row>
    <row r="336" spans="1:9" s="108" customFormat="1" ht="22.5" x14ac:dyDescent="0.2">
      <c r="A336" s="88" t="s">
        <v>469</v>
      </c>
      <c r="B336" s="77" t="s">
        <v>465</v>
      </c>
      <c r="C336" s="77" t="s">
        <v>470</v>
      </c>
      <c r="D336" s="79" t="s">
        <v>38</v>
      </c>
      <c r="E336" s="79" t="s">
        <v>39</v>
      </c>
      <c r="F336" s="79" t="s">
        <v>190</v>
      </c>
      <c r="G336" s="79" t="s">
        <v>149</v>
      </c>
      <c r="H336" s="89">
        <v>43524</v>
      </c>
      <c r="I336" s="79"/>
    </row>
    <row r="337" spans="1:9" ht="22.5" x14ac:dyDescent="0.2">
      <c r="A337" s="88" t="s">
        <v>469</v>
      </c>
      <c r="B337" s="77" t="s">
        <v>465</v>
      </c>
      <c r="C337" s="77" t="s">
        <v>470</v>
      </c>
      <c r="D337" s="79" t="s">
        <v>14</v>
      </c>
      <c r="E337" s="79" t="s">
        <v>13</v>
      </c>
      <c r="F337" s="79" t="s">
        <v>190</v>
      </c>
      <c r="G337" s="79" t="s">
        <v>149</v>
      </c>
      <c r="H337" s="89">
        <v>43524</v>
      </c>
      <c r="I337" s="79"/>
    </row>
    <row r="338" spans="1:9" ht="22.5" x14ac:dyDescent="0.2">
      <c r="A338" s="88" t="s">
        <v>469</v>
      </c>
      <c r="B338" s="77" t="s">
        <v>465</v>
      </c>
      <c r="C338" s="77" t="s">
        <v>470</v>
      </c>
      <c r="D338" s="79" t="s">
        <v>22</v>
      </c>
      <c r="E338" s="79" t="s">
        <v>21</v>
      </c>
      <c r="F338" s="79" t="s">
        <v>190</v>
      </c>
      <c r="G338" s="79" t="s">
        <v>160</v>
      </c>
      <c r="H338" s="89">
        <v>45043</v>
      </c>
      <c r="I338" s="79"/>
    </row>
    <row r="339" spans="1:9" x14ac:dyDescent="0.2">
      <c r="A339" s="88" t="s">
        <v>471</v>
      </c>
      <c r="B339" s="77" t="s">
        <v>465</v>
      </c>
      <c r="C339" s="77" t="s">
        <v>472</v>
      </c>
      <c r="D339" s="79" t="s">
        <v>29</v>
      </c>
      <c r="E339" s="79" t="s">
        <v>3</v>
      </c>
      <c r="F339" s="79" t="s">
        <v>183</v>
      </c>
      <c r="G339" s="79" t="s">
        <v>160</v>
      </c>
      <c r="H339" s="89">
        <v>43643</v>
      </c>
      <c r="I339" s="79"/>
    </row>
    <row r="340" spans="1:9" x14ac:dyDescent="0.2">
      <c r="A340" s="88" t="s">
        <v>473</v>
      </c>
      <c r="B340" s="77" t="s">
        <v>465</v>
      </c>
      <c r="C340" s="77" t="s">
        <v>472</v>
      </c>
      <c r="D340" s="79" t="s">
        <v>2</v>
      </c>
      <c r="E340" s="79" t="s">
        <v>1</v>
      </c>
      <c r="F340" s="79" t="s">
        <v>195</v>
      </c>
      <c r="G340" s="79" t="s">
        <v>149</v>
      </c>
      <c r="H340" s="89">
        <v>43524</v>
      </c>
      <c r="I340" s="79"/>
    </row>
    <row r="341" spans="1:9" s="108" customFormat="1" x14ac:dyDescent="0.2">
      <c r="A341" s="88" t="s">
        <v>473</v>
      </c>
      <c r="B341" s="77" t="s">
        <v>465</v>
      </c>
      <c r="C341" s="77" t="s">
        <v>472</v>
      </c>
      <c r="D341" s="79" t="s">
        <v>167</v>
      </c>
      <c r="E341" s="79" t="s">
        <v>168</v>
      </c>
      <c r="F341" s="79" t="s">
        <v>195</v>
      </c>
      <c r="G341" s="79" t="s">
        <v>160</v>
      </c>
      <c r="H341" s="89">
        <v>43524</v>
      </c>
      <c r="I341" s="79"/>
    </row>
    <row r="342" spans="1:9" x14ac:dyDescent="0.2">
      <c r="A342" s="88" t="s">
        <v>473</v>
      </c>
      <c r="B342" s="77" t="s">
        <v>465</v>
      </c>
      <c r="C342" s="77" t="s">
        <v>472</v>
      </c>
      <c r="D342" s="79" t="s">
        <v>32</v>
      </c>
      <c r="E342" s="79" t="s">
        <v>33</v>
      </c>
      <c r="F342" s="79" t="s">
        <v>195</v>
      </c>
      <c r="G342" s="79" t="s">
        <v>149</v>
      </c>
      <c r="H342" s="89">
        <v>43524</v>
      </c>
      <c r="I342" s="79"/>
    </row>
    <row r="343" spans="1:9" ht="22.5" x14ac:dyDescent="0.2">
      <c r="A343" s="88" t="s">
        <v>474</v>
      </c>
      <c r="B343" s="77" t="s">
        <v>465</v>
      </c>
      <c r="C343" s="77" t="s">
        <v>475</v>
      </c>
      <c r="D343" s="79" t="s">
        <v>2</v>
      </c>
      <c r="E343" s="79" t="s">
        <v>1</v>
      </c>
      <c r="F343" s="79" t="s">
        <v>190</v>
      </c>
      <c r="G343" s="79" t="s">
        <v>149</v>
      </c>
      <c r="H343" s="89">
        <v>44840</v>
      </c>
      <c r="I343" s="79"/>
    </row>
    <row r="344" spans="1:9" x14ac:dyDescent="0.2">
      <c r="A344" s="88" t="s">
        <v>476</v>
      </c>
      <c r="B344" s="79" t="s">
        <v>477</v>
      </c>
      <c r="C344" s="77" t="s">
        <v>478</v>
      </c>
      <c r="D344" s="79" t="s">
        <v>479</v>
      </c>
      <c r="E344" s="79" t="s">
        <v>9</v>
      </c>
      <c r="F344" s="79" t="s">
        <v>156</v>
      </c>
      <c r="G344" s="79" t="s">
        <v>343</v>
      </c>
      <c r="H344" s="89">
        <v>44076</v>
      </c>
      <c r="I344" s="90"/>
    </row>
    <row r="345" spans="1:9" x14ac:dyDescent="0.2">
      <c r="A345" s="88" t="s">
        <v>480</v>
      </c>
      <c r="B345" s="79" t="s">
        <v>477</v>
      </c>
      <c r="C345" s="77" t="s">
        <v>478</v>
      </c>
      <c r="D345" s="79" t="s">
        <v>351</v>
      </c>
      <c r="E345" s="79" t="s">
        <v>352</v>
      </c>
      <c r="F345" s="79" t="s">
        <v>481</v>
      </c>
      <c r="G345" s="79" t="s">
        <v>149</v>
      </c>
      <c r="H345" s="89">
        <v>43710</v>
      </c>
      <c r="I345" s="79"/>
    </row>
    <row r="346" spans="1:9" x14ac:dyDescent="0.2">
      <c r="A346" s="88" t="s">
        <v>480</v>
      </c>
      <c r="B346" s="79" t="s">
        <v>477</v>
      </c>
      <c r="C346" s="77" t="s">
        <v>478</v>
      </c>
      <c r="D346" s="79" t="s">
        <v>22</v>
      </c>
      <c r="E346" s="79" t="s">
        <v>21</v>
      </c>
      <c r="F346" s="79" t="s">
        <v>481</v>
      </c>
      <c r="G346" s="79" t="s">
        <v>160</v>
      </c>
      <c r="H346" s="89">
        <v>43710</v>
      </c>
      <c r="I346" s="79"/>
    </row>
    <row r="347" spans="1:9" x14ac:dyDescent="0.2">
      <c r="A347" s="88" t="s">
        <v>480</v>
      </c>
      <c r="B347" s="79" t="s">
        <v>477</v>
      </c>
      <c r="C347" s="77" t="s">
        <v>478</v>
      </c>
      <c r="D347" s="79" t="s">
        <v>34</v>
      </c>
      <c r="E347" s="79" t="s">
        <v>35</v>
      </c>
      <c r="F347" s="79" t="s">
        <v>481</v>
      </c>
      <c r="G347" s="79" t="s">
        <v>149</v>
      </c>
      <c r="H347" s="89">
        <v>43710</v>
      </c>
      <c r="I347" s="79"/>
    </row>
    <row r="348" spans="1:9" x14ac:dyDescent="0.2">
      <c r="A348" s="88" t="s">
        <v>482</v>
      </c>
      <c r="B348" s="79" t="s">
        <v>477</v>
      </c>
      <c r="C348" s="77" t="s">
        <v>478</v>
      </c>
      <c r="D348" s="79" t="s">
        <v>483</v>
      </c>
      <c r="E348" s="79" t="s">
        <v>457</v>
      </c>
      <c r="F348" s="79" t="s">
        <v>481</v>
      </c>
      <c r="G348" s="79" t="s">
        <v>343</v>
      </c>
      <c r="H348" s="89">
        <v>43710</v>
      </c>
      <c r="I348" s="79"/>
    </row>
    <row r="349" spans="1:9" x14ac:dyDescent="0.2">
      <c r="A349" s="88" t="s">
        <v>482</v>
      </c>
      <c r="B349" s="79" t="s">
        <v>477</v>
      </c>
      <c r="C349" s="77" t="s">
        <v>478</v>
      </c>
      <c r="D349" s="79" t="s">
        <v>297</v>
      </c>
      <c r="E349" s="79" t="s">
        <v>298</v>
      </c>
      <c r="F349" s="79" t="s">
        <v>481</v>
      </c>
      <c r="G349" s="79" t="s">
        <v>343</v>
      </c>
      <c r="H349" s="89">
        <v>43710</v>
      </c>
      <c r="I349" s="79"/>
    </row>
    <row r="350" spans="1:9" s="105" customFormat="1" x14ac:dyDescent="0.2">
      <c r="A350" s="88" t="s">
        <v>482</v>
      </c>
      <c r="B350" s="79" t="s">
        <v>477</v>
      </c>
      <c r="C350" s="77" t="s">
        <v>478</v>
      </c>
      <c r="D350" s="79" t="s">
        <v>484</v>
      </c>
      <c r="E350" s="79" t="s">
        <v>485</v>
      </c>
      <c r="F350" s="79" t="s">
        <v>481</v>
      </c>
      <c r="G350" s="79" t="s">
        <v>343</v>
      </c>
      <c r="H350" s="89">
        <v>43710</v>
      </c>
      <c r="I350" s="79"/>
    </row>
    <row r="351" spans="1:9" s="105" customFormat="1" x14ac:dyDescent="0.2">
      <c r="A351" s="88" t="s">
        <v>482</v>
      </c>
      <c r="B351" s="79" t="s">
        <v>477</v>
      </c>
      <c r="C351" s="77" t="s">
        <v>478</v>
      </c>
      <c r="D351" s="79" t="s">
        <v>486</v>
      </c>
      <c r="E351" s="79" t="s">
        <v>487</v>
      </c>
      <c r="F351" s="79" t="s">
        <v>481</v>
      </c>
      <c r="G351" s="79" t="s">
        <v>343</v>
      </c>
      <c r="H351" s="89">
        <v>43710</v>
      </c>
      <c r="I351" s="79"/>
    </row>
    <row r="352" spans="1:9" s="105" customFormat="1" x14ac:dyDescent="0.2">
      <c r="A352" s="88" t="s">
        <v>482</v>
      </c>
      <c r="B352" s="79" t="s">
        <v>477</v>
      </c>
      <c r="C352" s="77" t="s">
        <v>478</v>
      </c>
      <c r="D352" s="79" t="s">
        <v>327</v>
      </c>
      <c r="E352" s="79" t="s">
        <v>328</v>
      </c>
      <c r="F352" s="79" t="s">
        <v>481</v>
      </c>
      <c r="G352" s="79" t="s">
        <v>343</v>
      </c>
      <c r="H352" s="89">
        <v>43710</v>
      </c>
      <c r="I352" s="79"/>
    </row>
    <row r="353" spans="1:9" s="105" customFormat="1" x14ac:dyDescent="0.2">
      <c r="A353" s="88" t="s">
        <v>482</v>
      </c>
      <c r="B353" s="79" t="s">
        <v>477</v>
      </c>
      <c r="C353" s="77" t="s">
        <v>478</v>
      </c>
      <c r="D353" s="79" t="s">
        <v>488</v>
      </c>
      <c r="E353" s="79" t="s">
        <v>489</v>
      </c>
      <c r="F353" s="79" t="s">
        <v>481</v>
      </c>
      <c r="G353" s="79" t="s">
        <v>343</v>
      </c>
      <c r="H353" s="89">
        <v>43710</v>
      </c>
      <c r="I353" s="79"/>
    </row>
    <row r="354" spans="1:9" s="105" customFormat="1" x14ac:dyDescent="0.2">
      <c r="A354" s="88" t="s">
        <v>482</v>
      </c>
      <c r="B354" s="79" t="s">
        <v>477</v>
      </c>
      <c r="C354" s="77" t="s">
        <v>478</v>
      </c>
      <c r="D354" s="79" t="s">
        <v>490</v>
      </c>
      <c r="E354" s="79" t="s">
        <v>414</v>
      </c>
      <c r="F354" s="79" t="s">
        <v>481</v>
      </c>
      <c r="G354" s="79" t="s">
        <v>343</v>
      </c>
      <c r="H354" s="89">
        <v>43710</v>
      </c>
      <c r="I354" s="79"/>
    </row>
    <row r="355" spans="1:9" s="108" customFormat="1" x14ac:dyDescent="0.2">
      <c r="A355" s="88" t="s">
        <v>482</v>
      </c>
      <c r="B355" s="79" t="s">
        <v>477</v>
      </c>
      <c r="C355" s="77" t="s">
        <v>478</v>
      </c>
      <c r="D355" s="79" t="s">
        <v>491</v>
      </c>
      <c r="E355" s="79" t="s">
        <v>492</v>
      </c>
      <c r="F355" s="79" t="s">
        <v>481</v>
      </c>
      <c r="G355" s="79" t="s">
        <v>343</v>
      </c>
      <c r="H355" s="89">
        <v>43710</v>
      </c>
      <c r="I355" s="79"/>
    </row>
    <row r="356" spans="1:9" s="105" customFormat="1" x14ac:dyDescent="0.2">
      <c r="A356" s="88" t="s">
        <v>482</v>
      </c>
      <c r="B356" s="79" t="s">
        <v>477</v>
      </c>
      <c r="C356" s="77" t="s">
        <v>478</v>
      </c>
      <c r="D356" s="79" t="s">
        <v>493</v>
      </c>
      <c r="E356" s="79" t="s">
        <v>45</v>
      </c>
      <c r="F356" s="79" t="s">
        <v>481</v>
      </c>
      <c r="G356" s="79" t="s">
        <v>343</v>
      </c>
      <c r="H356" s="89">
        <v>44371</v>
      </c>
      <c r="I356" s="79"/>
    </row>
    <row r="357" spans="1:9" s="105" customFormat="1" x14ac:dyDescent="0.2">
      <c r="A357" s="88" t="s">
        <v>494</v>
      </c>
      <c r="B357" s="79" t="s">
        <v>477</v>
      </c>
      <c r="C357" s="77" t="s">
        <v>478</v>
      </c>
      <c r="D357" s="79" t="s">
        <v>14</v>
      </c>
      <c r="E357" s="79" t="s">
        <v>13</v>
      </c>
      <c r="F357" s="79" t="s">
        <v>460</v>
      </c>
      <c r="G357" s="79" t="s">
        <v>149</v>
      </c>
      <c r="H357" s="89">
        <v>43710</v>
      </c>
      <c r="I357" s="79"/>
    </row>
    <row r="358" spans="1:9" s="105" customFormat="1" x14ac:dyDescent="0.2">
      <c r="A358" s="88" t="s">
        <v>494</v>
      </c>
      <c r="B358" s="79" t="s">
        <v>477</v>
      </c>
      <c r="C358" s="77" t="s">
        <v>478</v>
      </c>
      <c r="D358" s="79" t="s">
        <v>167</v>
      </c>
      <c r="E358" s="79" t="s">
        <v>168</v>
      </c>
      <c r="F358" s="79" t="s">
        <v>460</v>
      </c>
      <c r="G358" s="79" t="s">
        <v>160</v>
      </c>
      <c r="H358" s="89">
        <v>44847</v>
      </c>
      <c r="I358" s="89"/>
    </row>
    <row r="359" spans="1:9" s="108" customFormat="1" x14ac:dyDescent="0.2">
      <c r="A359" s="77" t="s">
        <v>494</v>
      </c>
      <c r="B359" s="79" t="s">
        <v>477</v>
      </c>
      <c r="C359" s="77" t="s">
        <v>478</v>
      </c>
      <c r="D359" s="79" t="s">
        <v>350</v>
      </c>
      <c r="E359" s="79" t="s">
        <v>31</v>
      </c>
      <c r="F359" s="79" t="s">
        <v>460</v>
      </c>
      <c r="G359" s="79" t="s">
        <v>161</v>
      </c>
      <c r="H359" s="89">
        <v>44147</v>
      </c>
      <c r="I359" s="79"/>
    </row>
    <row r="360" spans="1:9" s="105" customFormat="1" x14ac:dyDescent="0.2">
      <c r="A360" s="88" t="s">
        <v>495</v>
      </c>
      <c r="B360" s="79" t="s">
        <v>477</v>
      </c>
      <c r="C360" s="77" t="s">
        <v>478</v>
      </c>
      <c r="D360" s="79" t="s">
        <v>496</v>
      </c>
      <c r="E360" s="79" t="s">
        <v>497</v>
      </c>
      <c r="F360" s="79" t="s">
        <v>460</v>
      </c>
      <c r="G360" s="79" t="s">
        <v>343</v>
      </c>
      <c r="H360" s="89">
        <v>44546</v>
      </c>
      <c r="I360" s="79"/>
    </row>
    <row r="361" spans="1:9" s="105" customFormat="1" x14ac:dyDescent="0.2">
      <c r="A361" s="88" t="s">
        <v>495</v>
      </c>
      <c r="B361" s="79" t="s">
        <v>477</v>
      </c>
      <c r="C361" s="77" t="s">
        <v>478</v>
      </c>
      <c r="D361" s="79" t="s">
        <v>498</v>
      </c>
      <c r="E361" s="79" t="s">
        <v>499</v>
      </c>
      <c r="F361" s="79" t="s">
        <v>460</v>
      </c>
      <c r="G361" s="79" t="s">
        <v>343</v>
      </c>
      <c r="H361" s="89">
        <v>43710</v>
      </c>
      <c r="I361" s="79"/>
    </row>
    <row r="362" spans="1:9" s="105" customFormat="1" x14ac:dyDescent="0.2">
      <c r="A362" s="88" t="s">
        <v>495</v>
      </c>
      <c r="B362" s="79" t="s">
        <v>477</v>
      </c>
      <c r="C362" s="77" t="s">
        <v>478</v>
      </c>
      <c r="D362" s="79" t="s">
        <v>500</v>
      </c>
      <c r="E362" s="79" t="s">
        <v>453</v>
      </c>
      <c r="F362" s="79" t="s">
        <v>460</v>
      </c>
      <c r="G362" s="79" t="s">
        <v>343</v>
      </c>
      <c r="H362" s="89">
        <v>43710</v>
      </c>
      <c r="I362" s="79"/>
    </row>
    <row r="363" spans="1:9" s="105" customFormat="1" x14ac:dyDescent="0.2">
      <c r="A363" s="88" t="s">
        <v>495</v>
      </c>
      <c r="B363" s="79" t="s">
        <v>477</v>
      </c>
      <c r="C363" s="77" t="s">
        <v>478</v>
      </c>
      <c r="D363" s="79" t="s">
        <v>501</v>
      </c>
      <c r="E363" s="79" t="s">
        <v>502</v>
      </c>
      <c r="F363" s="79" t="s">
        <v>460</v>
      </c>
      <c r="G363" s="79" t="s">
        <v>343</v>
      </c>
      <c r="H363" s="89">
        <v>43710</v>
      </c>
      <c r="I363" s="79"/>
    </row>
    <row r="364" spans="1:9" s="105" customFormat="1" x14ac:dyDescent="0.2">
      <c r="A364" s="88" t="s">
        <v>495</v>
      </c>
      <c r="B364" s="79" t="s">
        <v>477</v>
      </c>
      <c r="C364" s="77" t="s">
        <v>478</v>
      </c>
      <c r="D364" s="79" t="s">
        <v>503</v>
      </c>
      <c r="E364" s="79" t="s">
        <v>504</v>
      </c>
      <c r="F364" s="79" t="s">
        <v>460</v>
      </c>
      <c r="G364" s="79" t="s">
        <v>343</v>
      </c>
      <c r="H364" s="89">
        <v>43710</v>
      </c>
      <c r="I364" s="79"/>
    </row>
    <row r="365" spans="1:9" s="105" customFormat="1" x14ac:dyDescent="0.2">
      <c r="A365" s="88" t="s">
        <v>495</v>
      </c>
      <c r="B365" s="79" t="s">
        <v>477</v>
      </c>
      <c r="C365" s="77" t="s">
        <v>478</v>
      </c>
      <c r="D365" s="79" t="s">
        <v>505</v>
      </c>
      <c r="E365" s="79" t="s">
        <v>506</v>
      </c>
      <c r="F365" s="79" t="s">
        <v>460</v>
      </c>
      <c r="G365" s="79" t="s">
        <v>343</v>
      </c>
      <c r="H365" s="89">
        <v>43710</v>
      </c>
      <c r="I365" s="79"/>
    </row>
    <row r="366" spans="1:9" s="105" customFormat="1" x14ac:dyDescent="0.2">
      <c r="A366" s="88" t="s">
        <v>495</v>
      </c>
      <c r="B366" s="79" t="s">
        <v>477</v>
      </c>
      <c r="C366" s="77" t="s">
        <v>478</v>
      </c>
      <c r="D366" s="79" t="s">
        <v>507</v>
      </c>
      <c r="E366" s="79" t="s">
        <v>508</v>
      </c>
      <c r="F366" s="79" t="s">
        <v>460</v>
      </c>
      <c r="G366" s="79" t="s">
        <v>343</v>
      </c>
      <c r="H366" s="89">
        <v>43710</v>
      </c>
      <c r="I366" s="79"/>
    </row>
    <row r="367" spans="1:9" s="105" customFormat="1" x14ac:dyDescent="0.2">
      <c r="A367" s="88" t="s">
        <v>495</v>
      </c>
      <c r="B367" s="79" t="s">
        <v>477</v>
      </c>
      <c r="C367" s="77" t="s">
        <v>478</v>
      </c>
      <c r="D367" s="79" t="s">
        <v>509</v>
      </c>
      <c r="E367" s="79" t="s">
        <v>331</v>
      </c>
      <c r="F367" s="79" t="s">
        <v>460</v>
      </c>
      <c r="G367" s="79" t="s">
        <v>343</v>
      </c>
      <c r="H367" s="89">
        <v>43710</v>
      </c>
      <c r="I367" s="79"/>
    </row>
    <row r="368" spans="1:9" s="105" customFormat="1" x14ac:dyDescent="0.2">
      <c r="A368" s="88" t="s">
        <v>495</v>
      </c>
      <c r="B368" s="79" t="s">
        <v>477</v>
      </c>
      <c r="C368" s="77" t="s">
        <v>478</v>
      </c>
      <c r="D368" s="79" t="s">
        <v>510</v>
      </c>
      <c r="E368" s="79" t="s">
        <v>511</v>
      </c>
      <c r="F368" s="79" t="s">
        <v>460</v>
      </c>
      <c r="G368" s="79" t="s">
        <v>343</v>
      </c>
      <c r="H368" s="89">
        <v>44371</v>
      </c>
      <c r="I368" s="79"/>
    </row>
    <row r="369" spans="1:9" s="105" customFormat="1" ht="22.5" x14ac:dyDescent="0.2">
      <c r="A369" s="88" t="s">
        <v>512</v>
      </c>
      <c r="B369" s="77" t="s">
        <v>477</v>
      </c>
      <c r="C369" s="77" t="s">
        <v>513</v>
      </c>
      <c r="D369" s="79" t="s">
        <v>38</v>
      </c>
      <c r="E369" s="79" t="s">
        <v>39</v>
      </c>
      <c r="F369" s="79" t="s">
        <v>156</v>
      </c>
      <c r="G369" s="79" t="s">
        <v>149</v>
      </c>
      <c r="H369" s="89">
        <v>43524</v>
      </c>
      <c r="I369" s="79"/>
    </row>
    <row r="370" spans="1:9" s="105" customFormat="1" ht="22.5" x14ac:dyDescent="0.2">
      <c r="A370" s="88" t="s">
        <v>514</v>
      </c>
      <c r="B370" s="77" t="s">
        <v>477</v>
      </c>
      <c r="C370" s="77" t="s">
        <v>513</v>
      </c>
      <c r="D370" s="79" t="s">
        <v>167</v>
      </c>
      <c r="E370" s="79" t="s">
        <v>168</v>
      </c>
      <c r="F370" s="79" t="s">
        <v>481</v>
      </c>
      <c r="G370" s="79" t="s">
        <v>160</v>
      </c>
      <c r="H370" s="89">
        <v>43524</v>
      </c>
      <c r="I370" s="79"/>
    </row>
    <row r="371" spans="1:9" s="105" customFormat="1" ht="22.5" x14ac:dyDescent="0.2">
      <c r="A371" s="88" t="s">
        <v>514</v>
      </c>
      <c r="B371" s="77" t="s">
        <v>477</v>
      </c>
      <c r="C371" s="77" t="s">
        <v>513</v>
      </c>
      <c r="D371" s="79" t="s">
        <v>297</v>
      </c>
      <c r="E371" s="79" t="s">
        <v>298</v>
      </c>
      <c r="F371" s="79" t="s">
        <v>481</v>
      </c>
      <c r="G371" s="79" t="s">
        <v>149</v>
      </c>
      <c r="H371" s="89">
        <v>44910</v>
      </c>
      <c r="I371" s="79"/>
    </row>
    <row r="372" spans="1:9" s="105" customFormat="1" ht="22.5" x14ac:dyDescent="0.2">
      <c r="A372" s="88" t="s">
        <v>515</v>
      </c>
      <c r="B372" s="77" t="s">
        <v>477</v>
      </c>
      <c r="C372" s="77" t="s">
        <v>513</v>
      </c>
      <c r="D372" s="79" t="s">
        <v>8</v>
      </c>
      <c r="E372" s="79" t="s">
        <v>7</v>
      </c>
      <c r="F372" s="79" t="s">
        <v>460</v>
      </c>
      <c r="G372" s="79" t="s">
        <v>149</v>
      </c>
      <c r="H372" s="89">
        <v>43524</v>
      </c>
      <c r="I372" s="79"/>
    </row>
    <row r="373" spans="1:9" s="105" customFormat="1" ht="22.5" x14ac:dyDescent="0.2">
      <c r="A373" s="88" t="s">
        <v>515</v>
      </c>
      <c r="B373" s="77" t="s">
        <v>477</v>
      </c>
      <c r="C373" s="77" t="s">
        <v>513</v>
      </c>
      <c r="D373" s="79" t="s">
        <v>173</v>
      </c>
      <c r="E373" s="79" t="s">
        <v>174</v>
      </c>
      <c r="F373" s="79" t="s">
        <v>460</v>
      </c>
      <c r="G373" s="79" t="s">
        <v>160</v>
      </c>
      <c r="H373" s="89">
        <v>44672</v>
      </c>
      <c r="I373" s="79"/>
    </row>
    <row r="374" spans="1:9" s="105" customFormat="1" ht="22.5" x14ac:dyDescent="0.2">
      <c r="A374" s="88" t="s">
        <v>515</v>
      </c>
      <c r="B374" s="77" t="s">
        <v>477</v>
      </c>
      <c r="C374" s="77" t="s">
        <v>513</v>
      </c>
      <c r="D374" s="79" t="s">
        <v>20</v>
      </c>
      <c r="E374" s="79" t="s">
        <v>19</v>
      </c>
      <c r="F374" s="79" t="s">
        <v>460</v>
      </c>
      <c r="G374" s="79" t="s">
        <v>149</v>
      </c>
      <c r="H374" s="89">
        <v>44840</v>
      </c>
      <c r="I374" s="79"/>
    </row>
    <row r="375" spans="1:9" s="105" customFormat="1" x14ac:dyDescent="0.2">
      <c r="A375" s="88" t="s">
        <v>516</v>
      </c>
      <c r="B375" s="77" t="s">
        <v>477</v>
      </c>
      <c r="C375" s="77" t="s">
        <v>517</v>
      </c>
      <c r="D375" s="79" t="s">
        <v>38</v>
      </c>
      <c r="E375" s="79" t="s">
        <v>39</v>
      </c>
      <c r="F375" s="79"/>
      <c r="G375" s="79" t="s">
        <v>149</v>
      </c>
      <c r="H375" s="89">
        <v>43482</v>
      </c>
      <c r="I375" s="79"/>
    </row>
    <row r="376" spans="1:9" s="105" customFormat="1" x14ac:dyDescent="0.2">
      <c r="A376" s="88" t="s">
        <v>516</v>
      </c>
      <c r="B376" s="77" t="s">
        <v>477</v>
      </c>
      <c r="C376" s="77" t="s">
        <v>517</v>
      </c>
      <c r="D376" s="79" t="s">
        <v>44</v>
      </c>
      <c r="E376" s="79" t="s">
        <v>45</v>
      </c>
      <c r="F376" s="79"/>
      <c r="G376" s="79" t="s">
        <v>160</v>
      </c>
      <c r="H376" s="89">
        <v>44448</v>
      </c>
      <c r="I376" s="79"/>
    </row>
    <row r="377" spans="1:9" s="105" customFormat="1" x14ac:dyDescent="0.2">
      <c r="A377" s="88" t="s">
        <v>516</v>
      </c>
      <c r="B377" s="77" t="s">
        <v>477</v>
      </c>
      <c r="C377" s="77" t="s">
        <v>517</v>
      </c>
      <c r="D377" s="79" t="s">
        <v>20</v>
      </c>
      <c r="E377" s="79" t="s">
        <v>19</v>
      </c>
      <c r="F377" s="79"/>
      <c r="G377" s="79" t="s">
        <v>149</v>
      </c>
      <c r="H377" s="89">
        <v>43482</v>
      </c>
      <c r="I377" s="79"/>
    </row>
    <row r="378" spans="1:9" s="105" customFormat="1" x14ac:dyDescent="0.2">
      <c r="A378" s="88" t="s">
        <v>516</v>
      </c>
      <c r="B378" s="77" t="s">
        <v>477</v>
      </c>
      <c r="C378" s="77" t="s">
        <v>517</v>
      </c>
      <c r="D378" s="79" t="s">
        <v>32</v>
      </c>
      <c r="E378" s="79" t="s">
        <v>33</v>
      </c>
      <c r="F378" s="79"/>
      <c r="G378" s="79" t="s">
        <v>149</v>
      </c>
      <c r="H378" s="89">
        <v>44840</v>
      </c>
      <c r="I378" s="79"/>
    </row>
    <row r="379" spans="1:9" s="105" customFormat="1" x14ac:dyDescent="0.2">
      <c r="A379" s="88" t="s">
        <v>518</v>
      </c>
      <c r="B379" s="77" t="s">
        <v>477</v>
      </c>
      <c r="C379" s="77" t="s">
        <v>517</v>
      </c>
      <c r="D379" s="79" t="s">
        <v>519</v>
      </c>
      <c r="E379" s="79" t="s">
        <v>1</v>
      </c>
      <c r="F379" s="79"/>
      <c r="G379" s="79" t="s">
        <v>520</v>
      </c>
      <c r="H379" s="89">
        <v>43482</v>
      </c>
      <c r="I379" s="79"/>
    </row>
    <row r="380" spans="1:9" s="105" customFormat="1" x14ac:dyDescent="0.2">
      <c r="A380" s="88" t="s">
        <v>518</v>
      </c>
      <c r="B380" s="77" t="s">
        <v>477</v>
      </c>
      <c r="C380" s="77" t="s">
        <v>517</v>
      </c>
      <c r="D380" s="79" t="s">
        <v>521</v>
      </c>
      <c r="E380" s="79" t="s">
        <v>345</v>
      </c>
      <c r="F380" s="79"/>
      <c r="G380" s="79" t="s">
        <v>522</v>
      </c>
      <c r="H380" s="89">
        <v>43482</v>
      </c>
      <c r="I380" s="79"/>
    </row>
    <row r="381" spans="1:9" s="105" customFormat="1" x14ac:dyDescent="0.2">
      <c r="A381" s="92" t="s">
        <v>523</v>
      </c>
      <c r="B381" s="83" t="s">
        <v>477</v>
      </c>
      <c r="C381" s="83" t="s">
        <v>524</v>
      </c>
      <c r="D381" s="93" t="s">
        <v>4</v>
      </c>
      <c r="E381" s="93" t="s">
        <v>3</v>
      </c>
      <c r="F381" s="93" t="s">
        <v>525</v>
      </c>
      <c r="G381" s="93" t="s">
        <v>149</v>
      </c>
      <c r="H381" s="106">
        <v>44483</v>
      </c>
      <c r="I381" s="87">
        <v>44973</v>
      </c>
    </row>
    <row r="382" spans="1:9" s="105" customFormat="1" x14ac:dyDescent="0.2">
      <c r="A382" s="88" t="s">
        <v>523</v>
      </c>
      <c r="B382" s="77" t="s">
        <v>477</v>
      </c>
      <c r="C382" s="77" t="s">
        <v>524</v>
      </c>
      <c r="D382" s="79" t="s">
        <v>2</v>
      </c>
      <c r="E382" s="79" t="s">
        <v>1</v>
      </c>
      <c r="F382" s="79" t="s">
        <v>526</v>
      </c>
      <c r="G382" s="79" t="s">
        <v>149</v>
      </c>
      <c r="H382" s="89">
        <v>44840</v>
      </c>
      <c r="I382" s="79"/>
    </row>
    <row r="383" spans="1:9" s="105" customFormat="1" x14ac:dyDescent="0.2">
      <c r="A383" s="88" t="s">
        <v>527</v>
      </c>
      <c r="B383" s="77" t="s">
        <v>477</v>
      </c>
      <c r="C383" s="77" t="s">
        <v>524</v>
      </c>
      <c r="D383" s="79" t="s">
        <v>46</v>
      </c>
      <c r="E383" s="79" t="s">
        <v>47</v>
      </c>
      <c r="F383" s="79" t="s">
        <v>190</v>
      </c>
      <c r="G383" s="79" t="s">
        <v>160</v>
      </c>
      <c r="H383" s="107">
        <v>44483</v>
      </c>
      <c r="I383" s="79"/>
    </row>
    <row r="384" spans="1:9" s="105" customFormat="1" x14ac:dyDescent="0.2">
      <c r="A384" s="88" t="s">
        <v>527</v>
      </c>
      <c r="B384" s="77" t="s">
        <v>477</v>
      </c>
      <c r="C384" s="77" t="s">
        <v>524</v>
      </c>
      <c r="D384" s="79" t="s">
        <v>359</v>
      </c>
      <c r="E384" s="79" t="s">
        <v>360</v>
      </c>
      <c r="F384" s="79" t="s">
        <v>190</v>
      </c>
      <c r="G384" s="79" t="s">
        <v>161</v>
      </c>
      <c r="H384" s="107">
        <v>44483</v>
      </c>
      <c r="I384" s="79"/>
    </row>
    <row r="385" spans="1:9" s="105" customFormat="1" x14ac:dyDescent="0.2">
      <c r="A385" s="88" t="s">
        <v>527</v>
      </c>
      <c r="B385" s="77" t="s">
        <v>477</v>
      </c>
      <c r="C385" s="77" t="s">
        <v>524</v>
      </c>
      <c r="D385" s="79" t="s">
        <v>32</v>
      </c>
      <c r="E385" s="79" t="s">
        <v>33</v>
      </c>
      <c r="F385" s="79" t="s">
        <v>190</v>
      </c>
      <c r="G385" s="79" t="s">
        <v>149</v>
      </c>
      <c r="H385" s="107">
        <v>44483</v>
      </c>
      <c r="I385" s="79"/>
    </row>
    <row r="386" spans="1:9" s="105" customFormat="1" x14ac:dyDescent="0.2">
      <c r="A386" s="88" t="s">
        <v>527</v>
      </c>
      <c r="B386" s="77" t="s">
        <v>477</v>
      </c>
      <c r="C386" s="77" t="s">
        <v>524</v>
      </c>
      <c r="D386" s="79" t="s">
        <v>528</v>
      </c>
      <c r="E386" s="79" t="s">
        <v>236</v>
      </c>
      <c r="F386" s="79" t="s">
        <v>190</v>
      </c>
      <c r="G386" s="79" t="s">
        <v>165</v>
      </c>
      <c r="H386" s="107">
        <v>44483</v>
      </c>
      <c r="I386" s="79"/>
    </row>
    <row r="387" spans="1:9" s="105" customFormat="1" x14ac:dyDescent="0.2">
      <c r="A387" s="88" t="s">
        <v>529</v>
      </c>
      <c r="B387" s="77" t="s">
        <v>477</v>
      </c>
      <c r="C387" s="77" t="s">
        <v>524</v>
      </c>
      <c r="D387" s="79" t="s">
        <v>297</v>
      </c>
      <c r="E387" s="79" t="s">
        <v>298</v>
      </c>
      <c r="F387" s="79" t="s">
        <v>190</v>
      </c>
      <c r="G387" s="79" t="s">
        <v>530</v>
      </c>
      <c r="H387" s="107"/>
      <c r="I387" s="79"/>
    </row>
    <row r="388" spans="1:9" s="105" customFormat="1" x14ac:dyDescent="0.2">
      <c r="A388" s="92" t="s">
        <v>531</v>
      </c>
      <c r="B388" s="83" t="s">
        <v>477</v>
      </c>
      <c r="C388" s="83" t="s">
        <v>524</v>
      </c>
      <c r="D388" s="93" t="s">
        <v>532</v>
      </c>
      <c r="E388" s="93" t="s">
        <v>450</v>
      </c>
      <c r="F388" s="93" t="s">
        <v>190</v>
      </c>
      <c r="G388" s="93" t="s">
        <v>343</v>
      </c>
      <c r="H388" s="106">
        <v>44483</v>
      </c>
      <c r="I388" s="87">
        <v>45211</v>
      </c>
    </row>
    <row r="389" spans="1:9" s="105" customFormat="1" x14ac:dyDescent="0.2">
      <c r="A389" s="88" t="s">
        <v>531</v>
      </c>
      <c r="B389" s="77" t="s">
        <v>477</v>
      </c>
      <c r="C389" s="77" t="s">
        <v>524</v>
      </c>
      <c r="D389" s="79" t="s">
        <v>533</v>
      </c>
      <c r="E389" s="79" t="s">
        <v>534</v>
      </c>
      <c r="F389" s="79" t="s">
        <v>190</v>
      </c>
      <c r="G389" s="79" t="s">
        <v>343</v>
      </c>
      <c r="H389" s="107">
        <v>44483</v>
      </c>
      <c r="I389" s="79"/>
    </row>
    <row r="390" spans="1:9" s="105" customFormat="1" ht="22.5" x14ac:dyDescent="0.2">
      <c r="A390" s="88" t="s">
        <v>531</v>
      </c>
      <c r="B390" s="77" t="s">
        <v>477</v>
      </c>
      <c r="C390" s="77" t="s">
        <v>524</v>
      </c>
      <c r="D390" s="77" t="s">
        <v>535</v>
      </c>
      <c r="E390" s="79" t="s">
        <v>45</v>
      </c>
      <c r="F390" s="79" t="s">
        <v>190</v>
      </c>
      <c r="G390" s="79" t="s">
        <v>343</v>
      </c>
      <c r="H390" s="107">
        <v>45211</v>
      </c>
      <c r="I390" s="79"/>
    </row>
    <row r="391" spans="1:9" s="105" customFormat="1" x14ac:dyDescent="0.2">
      <c r="A391" s="88" t="s">
        <v>531</v>
      </c>
      <c r="B391" s="77" t="s">
        <v>477</v>
      </c>
      <c r="C391" s="77" t="s">
        <v>524</v>
      </c>
      <c r="D391" s="79" t="s">
        <v>536</v>
      </c>
      <c r="E391" s="79" t="s">
        <v>236</v>
      </c>
      <c r="F391" s="79" t="s">
        <v>190</v>
      </c>
      <c r="G391" s="79" t="s">
        <v>343</v>
      </c>
      <c r="H391" s="107">
        <v>44483</v>
      </c>
      <c r="I391" s="79"/>
    </row>
    <row r="392" spans="1:9" s="105" customFormat="1" x14ac:dyDescent="0.2">
      <c r="A392" s="88" t="s">
        <v>531</v>
      </c>
      <c r="B392" s="77" t="s">
        <v>477</v>
      </c>
      <c r="C392" s="77" t="s">
        <v>524</v>
      </c>
      <c r="D392" s="79" t="s">
        <v>537</v>
      </c>
      <c r="E392" s="79" t="s">
        <v>538</v>
      </c>
      <c r="F392" s="79" t="s">
        <v>190</v>
      </c>
      <c r="G392" s="79" t="s">
        <v>343</v>
      </c>
      <c r="H392" s="107">
        <v>44483</v>
      </c>
      <c r="I392" s="79"/>
    </row>
    <row r="393" spans="1:9" s="105" customFormat="1" x14ac:dyDescent="0.2">
      <c r="A393" s="88" t="s">
        <v>531</v>
      </c>
      <c r="B393" s="77" t="s">
        <v>477</v>
      </c>
      <c r="C393" s="77" t="s">
        <v>524</v>
      </c>
      <c r="D393" s="79" t="s">
        <v>539</v>
      </c>
      <c r="E393" s="79" t="s">
        <v>540</v>
      </c>
      <c r="F393" s="79" t="s">
        <v>190</v>
      </c>
      <c r="G393" s="79" t="s">
        <v>343</v>
      </c>
      <c r="H393" s="107">
        <v>44483</v>
      </c>
      <c r="I393" s="79"/>
    </row>
    <row r="394" spans="1:9" s="105" customFormat="1" ht="22.5" x14ac:dyDescent="0.2">
      <c r="A394" s="88" t="s">
        <v>541</v>
      </c>
      <c r="B394" s="77" t="s">
        <v>477</v>
      </c>
      <c r="C394" s="83" t="s">
        <v>542</v>
      </c>
      <c r="D394" s="93" t="s">
        <v>36</v>
      </c>
      <c r="E394" s="93" t="s">
        <v>37</v>
      </c>
      <c r="F394" s="93" t="s">
        <v>190</v>
      </c>
      <c r="G394" s="93" t="s">
        <v>161</v>
      </c>
      <c r="H394" s="87" t="s">
        <v>543</v>
      </c>
      <c r="I394" s="87">
        <v>44840</v>
      </c>
    </row>
    <row r="395" spans="1:9" s="105" customFormat="1" ht="22.5" x14ac:dyDescent="0.2">
      <c r="A395" s="88" t="s">
        <v>541</v>
      </c>
      <c r="B395" s="77" t="s">
        <v>477</v>
      </c>
      <c r="C395" s="77" t="s">
        <v>542</v>
      </c>
      <c r="D395" s="79" t="s">
        <v>2</v>
      </c>
      <c r="E395" s="79" t="s">
        <v>1</v>
      </c>
      <c r="F395" s="79" t="s">
        <v>190</v>
      </c>
      <c r="G395" s="79" t="s">
        <v>149</v>
      </c>
      <c r="H395" s="89">
        <v>44840</v>
      </c>
      <c r="I395" s="79"/>
    </row>
    <row r="396" spans="1:9" s="105" customFormat="1" ht="22.5" x14ac:dyDescent="0.2">
      <c r="A396" s="88" t="s">
        <v>544</v>
      </c>
      <c r="B396" s="77" t="s">
        <v>477</v>
      </c>
      <c r="C396" s="77" t="s">
        <v>545</v>
      </c>
      <c r="D396" s="79" t="s">
        <v>533</v>
      </c>
      <c r="E396" s="79" t="s">
        <v>534</v>
      </c>
      <c r="F396" s="79" t="s">
        <v>190</v>
      </c>
      <c r="G396" s="79" t="s">
        <v>546</v>
      </c>
      <c r="H396" s="89">
        <v>44672</v>
      </c>
      <c r="I396" s="79"/>
    </row>
    <row r="397" spans="1:9" s="105" customFormat="1" ht="22.5" x14ac:dyDescent="0.2">
      <c r="A397" s="88" t="s">
        <v>544</v>
      </c>
      <c r="B397" s="77" t="s">
        <v>477</v>
      </c>
      <c r="C397" s="77" t="s">
        <v>545</v>
      </c>
      <c r="D397" s="79" t="s">
        <v>169</v>
      </c>
      <c r="E397" s="79" t="s">
        <v>170</v>
      </c>
      <c r="F397" s="79" t="s">
        <v>190</v>
      </c>
      <c r="G397" s="79" t="s">
        <v>149</v>
      </c>
      <c r="H397" s="89">
        <v>43853</v>
      </c>
      <c r="I397" s="79"/>
    </row>
    <row r="398" spans="1:9" s="105" customFormat="1" ht="22.5" x14ac:dyDescent="0.2">
      <c r="A398" s="88" t="s">
        <v>544</v>
      </c>
      <c r="B398" s="77" t="s">
        <v>477</v>
      </c>
      <c r="C398" s="77" t="s">
        <v>545</v>
      </c>
      <c r="D398" s="79" t="s">
        <v>20</v>
      </c>
      <c r="E398" s="79" t="s">
        <v>19</v>
      </c>
      <c r="F398" s="79" t="s">
        <v>190</v>
      </c>
      <c r="G398" s="79" t="s">
        <v>149</v>
      </c>
      <c r="H398" s="89">
        <v>43853</v>
      </c>
      <c r="I398" s="79"/>
    </row>
    <row r="399" spans="1:9" s="105" customFormat="1" ht="22.5" x14ac:dyDescent="0.2">
      <c r="A399" s="88" t="s">
        <v>544</v>
      </c>
      <c r="B399" s="77" t="s">
        <v>477</v>
      </c>
      <c r="C399" s="77" t="s">
        <v>545</v>
      </c>
      <c r="D399" s="79" t="s">
        <v>36</v>
      </c>
      <c r="E399" s="79" t="s">
        <v>37</v>
      </c>
      <c r="F399" s="79" t="s">
        <v>190</v>
      </c>
      <c r="G399" s="79" t="s">
        <v>161</v>
      </c>
      <c r="H399" s="89">
        <v>43853</v>
      </c>
      <c r="I399" s="79"/>
    </row>
    <row r="400" spans="1:9" s="105" customFormat="1" ht="22.5" x14ac:dyDescent="0.2">
      <c r="A400" s="88" t="s">
        <v>544</v>
      </c>
      <c r="B400" s="77" t="s">
        <v>477</v>
      </c>
      <c r="C400" s="77" t="s">
        <v>545</v>
      </c>
      <c r="D400" s="79" t="s">
        <v>16</v>
      </c>
      <c r="E400" s="79" t="s">
        <v>15</v>
      </c>
      <c r="F400" s="79" t="s">
        <v>190</v>
      </c>
      <c r="G400" s="79" t="s">
        <v>160</v>
      </c>
      <c r="H400" s="89">
        <v>43853</v>
      </c>
      <c r="I400" s="79"/>
    </row>
    <row r="401" spans="1:9" s="91" customFormat="1" ht="22.5" x14ac:dyDescent="0.2">
      <c r="A401" s="88" t="s">
        <v>544</v>
      </c>
      <c r="B401" s="77" t="s">
        <v>477</v>
      </c>
      <c r="C401" s="77" t="s">
        <v>545</v>
      </c>
      <c r="D401" s="79" t="s">
        <v>4</v>
      </c>
      <c r="E401" s="79" t="s">
        <v>3</v>
      </c>
      <c r="F401" s="79" t="s">
        <v>190</v>
      </c>
      <c r="G401" s="79" t="s">
        <v>149</v>
      </c>
      <c r="H401" s="89">
        <v>43853</v>
      </c>
      <c r="I401" s="79"/>
    </row>
    <row r="402" spans="1:9" s="105" customFormat="1" ht="22.5" x14ac:dyDescent="0.2">
      <c r="A402" s="88" t="s">
        <v>544</v>
      </c>
      <c r="B402" s="77" t="s">
        <v>477</v>
      </c>
      <c r="C402" s="77" t="s">
        <v>545</v>
      </c>
      <c r="D402" s="79" t="s">
        <v>167</v>
      </c>
      <c r="E402" s="79" t="s">
        <v>168</v>
      </c>
      <c r="F402" s="79" t="s">
        <v>190</v>
      </c>
      <c r="G402" s="79" t="s">
        <v>160</v>
      </c>
      <c r="H402" s="89">
        <v>44672</v>
      </c>
      <c r="I402" s="79"/>
    </row>
    <row r="403" spans="1:9" s="105" customFormat="1" ht="22.5" x14ac:dyDescent="0.2">
      <c r="A403" s="88" t="s">
        <v>544</v>
      </c>
      <c r="B403" s="77" t="s">
        <v>477</v>
      </c>
      <c r="C403" s="77" t="s">
        <v>545</v>
      </c>
      <c r="D403" s="79" t="s">
        <v>29</v>
      </c>
      <c r="E403" s="79" t="s">
        <v>3</v>
      </c>
      <c r="F403" s="79" t="s">
        <v>190</v>
      </c>
      <c r="G403" s="79" t="s">
        <v>160</v>
      </c>
      <c r="H403" s="89">
        <v>43853</v>
      </c>
      <c r="I403" s="79"/>
    </row>
    <row r="404" spans="1:9" s="91" customFormat="1" ht="22.5" x14ac:dyDescent="0.2">
      <c r="A404" s="88" t="s">
        <v>544</v>
      </c>
      <c r="B404" s="77" t="s">
        <v>477</v>
      </c>
      <c r="C404" s="77" t="s">
        <v>545</v>
      </c>
      <c r="D404" s="79" t="s">
        <v>503</v>
      </c>
      <c r="E404" s="79" t="s">
        <v>504</v>
      </c>
      <c r="F404" s="79" t="s">
        <v>190</v>
      </c>
      <c r="G404" s="79" t="s">
        <v>165</v>
      </c>
      <c r="H404" s="89">
        <v>43853</v>
      </c>
      <c r="I404" s="79"/>
    </row>
    <row r="405" spans="1:9" s="105" customFormat="1" ht="22.5" x14ac:dyDescent="0.2">
      <c r="A405" s="88" t="s">
        <v>544</v>
      </c>
      <c r="B405" s="77" t="s">
        <v>477</v>
      </c>
      <c r="C405" s="77" t="s">
        <v>545</v>
      </c>
      <c r="D405" s="79" t="s">
        <v>547</v>
      </c>
      <c r="E405" s="79" t="s">
        <v>13</v>
      </c>
      <c r="F405" s="79" t="s">
        <v>190</v>
      </c>
      <c r="G405" s="79" t="s">
        <v>548</v>
      </c>
      <c r="H405" s="89">
        <v>43853</v>
      </c>
      <c r="I405" s="79"/>
    </row>
    <row r="406" spans="1:9" s="105" customFormat="1" ht="22.5" x14ac:dyDescent="0.2">
      <c r="A406" s="88" t="s">
        <v>544</v>
      </c>
      <c r="B406" s="77" t="s">
        <v>477</v>
      </c>
      <c r="C406" s="77" t="s">
        <v>545</v>
      </c>
      <c r="D406" s="79" t="s">
        <v>2</v>
      </c>
      <c r="E406" s="79" t="s">
        <v>1</v>
      </c>
      <c r="F406" s="79" t="s">
        <v>190</v>
      </c>
      <c r="G406" s="79" t="s">
        <v>149</v>
      </c>
      <c r="H406" s="89">
        <v>43853</v>
      </c>
      <c r="I406" s="79"/>
    </row>
    <row r="407" spans="1:9" s="105" customFormat="1" ht="33.75" x14ac:dyDescent="0.2">
      <c r="A407" s="88" t="s">
        <v>549</v>
      </c>
      <c r="B407" s="77" t="s">
        <v>477</v>
      </c>
      <c r="C407" s="77" t="s">
        <v>550</v>
      </c>
      <c r="D407" s="79" t="s">
        <v>8</v>
      </c>
      <c r="E407" s="79" t="s">
        <v>7</v>
      </c>
      <c r="F407" s="79" t="s">
        <v>481</v>
      </c>
      <c r="G407" s="79" t="s">
        <v>149</v>
      </c>
      <c r="H407" s="89">
        <v>44252</v>
      </c>
      <c r="I407" s="79"/>
    </row>
    <row r="408" spans="1:9" s="91" customFormat="1" ht="33.75" x14ac:dyDescent="0.2">
      <c r="A408" s="88" t="s">
        <v>549</v>
      </c>
      <c r="B408" s="77" t="s">
        <v>477</v>
      </c>
      <c r="C408" s="77" t="s">
        <v>550</v>
      </c>
      <c r="D408" s="79" t="s">
        <v>2</v>
      </c>
      <c r="E408" s="79" t="s">
        <v>1</v>
      </c>
      <c r="F408" s="79" t="s">
        <v>460</v>
      </c>
      <c r="G408" s="79" t="s">
        <v>149</v>
      </c>
      <c r="H408" s="89">
        <v>44252</v>
      </c>
      <c r="I408" s="79"/>
    </row>
    <row r="409" spans="1:9" s="91" customFormat="1" ht="22.5" x14ac:dyDescent="0.2">
      <c r="A409" s="92" t="s">
        <v>551</v>
      </c>
      <c r="B409" s="83" t="s">
        <v>477</v>
      </c>
      <c r="C409" s="83" t="s">
        <v>552</v>
      </c>
      <c r="D409" s="93" t="s">
        <v>4</v>
      </c>
      <c r="E409" s="93" t="s">
        <v>3</v>
      </c>
      <c r="F409" s="93" t="s">
        <v>190</v>
      </c>
      <c r="G409" s="93" t="s">
        <v>149</v>
      </c>
      <c r="H409" s="87">
        <v>43524</v>
      </c>
      <c r="I409" s="87">
        <v>44973</v>
      </c>
    </row>
    <row r="410" spans="1:9" s="91" customFormat="1" ht="22.5" x14ac:dyDescent="0.2">
      <c r="A410" s="88" t="s">
        <v>551</v>
      </c>
      <c r="B410" s="77" t="s">
        <v>477</v>
      </c>
      <c r="C410" s="77" t="s">
        <v>552</v>
      </c>
      <c r="D410" s="79" t="s">
        <v>32</v>
      </c>
      <c r="E410" s="79" t="s">
        <v>33</v>
      </c>
      <c r="F410" s="79" t="s">
        <v>190</v>
      </c>
      <c r="G410" s="79" t="s">
        <v>149</v>
      </c>
      <c r="H410" s="89">
        <v>44840</v>
      </c>
      <c r="I410" s="79"/>
    </row>
    <row r="411" spans="1:9" s="105" customFormat="1" ht="22.5" x14ac:dyDescent="0.2">
      <c r="A411" s="88" t="s">
        <v>551</v>
      </c>
      <c r="B411" s="77" t="s">
        <v>477</v>
      </c>
      <c r="C411" s="77" t="s">
        <v>552</v>
      </c>
      <c r="D411" s="79" t="s">
        <v>20</v>
      </c>
      <c r="E411" s="79" t="s">
        <v>19</v>
      </c>
      <c r="F411" s="79" t="s">
        <v>190</v>
      </c>
      <c r="G411" s="79" t="s">
        <v>149</v>
      </c>
      <c r="H411" s="89">
        <v>43524</v>
      </c>
      <c r="I411" s="79"/>
    </row>
    <row r="412" spans="1:9" s="105" customFormat="1" ht="22.5" x14ac:dyDescent="0.2">
      <c r="A412" s="88" t="s">
        <v>551</v>
      </c>
      <c r="B412" s="77" t="s">
        <v>477</v>
      </c>
      <c r="C412" s="77" t="s">
        <v>552</v>
      </c>
      <c r="D412" s="79" t="s">
        <v>38</v>
      </c>
      <c r="E412" s="79" t="s">
        <v>39</v>
      </c>
      <c r="F412" s="79" t="s">
        <v>190</v>
      </c>
      <c r="G412" s="79" t="s">
        <v>149</v>
      </c>
      <c r="H412" s="89">
        <v>43524</v>
      </c>
      <c r="I412" s="79"/>
    </row>
    <row r="413" spans="1:9" s="105" customFormat="1" ht="22.5" x14ac:dyDescent="0.2">
      <c r="A413" s="88" t="s">
        <v>551</v>
      </c>
      <c r="B413" s="77" t="s">
        <v>477</v>
      </c>
      <c r="C413" s="77" t="s">
        <v>552</v>
      </c>
      <c r="D413" s="79" t="s">
        <v>8</v>
      </c>
      <c r="E413" s="79" t="s">
        <v>7</v>
      </c>
      <c r="F413" s="79" t="s">
        <v>190</v>
      </c>
      <c r="G413" s="79" t="s">
        <v>149</v>
      </c>
      <c r="H413" s="89">
        <v>43524</v>
      </c>
      <c r="I413" s="79"/>
    </row>
    <row r="414" spans="1:9" s="105" customFormat="1" ht="22.5" x14ac:dyDescent="0.2">
      <c r="A414" s="88" t="s">
        <v>551</v>
      </c>
      <c r="B414" s="77" t="s">
        <v>477</v>
      </c>
      <c r="C414" s="77" t="s">
        <v>552</v>
      </c>
      <c r="D414" s="79" t="s">
        <v>2</v>
      </c>
      <c r="E414" s="79" t="s">
        <v>1</v>
      </c>
      <c r="F414" s="79" t="s">
        <v>190</v>
      </c>
      <c r="G414" s="79" t="s">
        <v>149</v>
      </c>
      <c r="H414" s="89">
        <v>44840</v>
      </c>
      <c r="I414" s="79"/>
    </row>
    <row r="415" spans="1:9" s="91" customFormat="1" ht="22.5" x14ac:dyDescent="0.2">
      <c r="A415" s="92" t="s">
        <v>553</v>
      </c>
      <c r="B415" s="83" t="s">
        <v>477</v>
      </c>
      <c r="C415" s="83" t="s">
        <v>554</v>
      </c>
      <c r="D415" s="93" t="s">
        <v>4</v>
      </c>
      <c r="E415" s="93" t="s">
        <v>3</v>
      </c>
      <c r="F415" s="93" t="s">
        <v>190</v>
      </c>
      <c r="G415" s="93" t="s">
        <v>149</v>
      </c>
      <c r="H415" s="87">
        <v>43468</v>
      </c>
      <c r="I415" s="87">
        <v>44973</v>
      </c>
    </row>
    <row r="416" spans="1:9" s="91" customFormat="1" ht="22.5" x14ac:dyDescent="0.2">
      <c r="A416" s="88" t="s">
        <v>553</v>
      </c>
      <c r="B416" s="77" t="s">
        <v>477</v>
      </c>
      <c r="C416" s="77" t="s">
        <v>554</v>
      </c>
      <c r="D416" s="79" t="s">
        <v>32</v>
      </c>
      <c r="E416" s="79" t="s">
        <v>33</v>
      </c>
      <c r="F416" s="79" t="s">
        <v>190</v>
      </c>
      <c r="G416" s="79" t="s">
        <v>149</v>
      </c>
      <c r="H416" s="89">
        <v>44840</v>
      </c>
      <c r="I416" s="79"/>
    </row>
    <row r="417" spans="1:9" s="91" customFormat="1" ht="22.5" x14ac:dyDescent="0.2">
      <c r="A417" s="88" t="s">
        <v>553</v>
      </c>
      <c r="B417" s="77" t="s">
        <v>477</v>
      </c>
      <c r="C417" s="77" t="s">
        <v>554</v>
      </c>
      <c r="D417" s="79" t="s">
        <v>20</v>
      </c>
      <c r="E417" s="79" t="s">
        <v>19</v>
      </c>
      <c r="F417" s="79" t="s">
        <v>164</v>
      </c>
      <c r="G417" s="79" t="s">
        <v>149</v>
      </c>
      <c r="H417" s="89">
        <v>43468</v>
      </c>
      <c r="I417" s="79"/>
    </row>
    <row r="418" spans="1:9" s="91" customFormat="1" ht="22.5" x14ac:dyDescent="0.2">
      <c r="A418" s="88" t="s">
        <v>553</v>
      </c>
      <c r="B418" s="77" t="s">
        <v>477</v>
      </c>
      <c r="C418" s="77" t="s">
        <v>554</v>
      </c>
      <c r="D418" s="79" t="s">
        <v>38</v>
      </c>
      <c r="E418" s="79" t="s">
        <v>39</v>
      </c>
      <c r="F418" s="79" t="s">
        <v>190</v>
      </c>
      <c r="G418" s="79" t="s">
        <v>149</v>
      </c>
      <c r="H418" s="89">
        <v>43468</v>
      </c>
      <c r="I418" s="79"/>
    </row>
    <row r="419" spans="1:9" s="105" customFormat="1" ht="22.5" x14ac:dyDescent="0.2">
      <c r="A419" s="88" t="s">
        <v>553</v>
      </c>
      <c r="B419" s="77" t="s">
        <v>477</v>
      </c>
      <c r="C419" s="77" t="s">
        <v>554</v>
      </c>
      <c r="D419" s="79" t="s">
        <v>8</v>
      </c>
      <c r="E419" s="79" t="s">
        <v>7</v>
      </c>
      <c r="F419" s="79" t="s">
        <v>190</v>
      </c>
      <c r="G419" s="79" t="s">
        <v>149</v>
      </c>
      <c r="H419" s="89">
        <v>43468</v>
      </c>
      <c r="I419" s="79"/>
    </row>
    <row r="420" spans="1:9" s="105" customFormat="1" ht="22.5" x14ac:dyDescent="0.2">
      <c r="A420" s="88" t="s">
        <v>553</v>
      </c>
      <c r="B420" s="77" t="s">
        <v>477</v>
      </c>
      <c r="C420" s="77" t="s">
        <v>554</v>
      </c>
      <c r="D420" s="79" t="s">
        <v>2</v>
      </c>
      <c r="E420" s="79" t="s">
        <v>1</v>
      </c>
      <c r="F420" s="79" t="s">
        <v>190</v>
      </c>
      <c r="G420" s="79" t="s">
        <v>149</v>
      </c>
      <c r="H420" s="89">
        <v>43468</v>
      </c>
      <c r="I420" s="79"/>
    </row>
    <row r="421" spans="1:9" s="91" customFormat="1" ht="22.5" x14ac:dyDescent="0.2">
      <c r="A421" s="88" t="s">
        <v>553</v>
      </c>
      <c r="B421" s="77" t="s">
        <v>477</v>
      </c>
      <c r="C421" s="77" t="s">
        <v>554</v>
      </c>
      <c r="D421" s="79" t="s">
        <v>59</v>
      </c>
      <c r="E421" s="79" t="s">
        <v>60</v>
      </c>
      <c r="F421" s="79" t="s">
        <v>555</v>
      </c>
      <c r="G421" s="79" t="s">
        <v>165</v>
      </c>
      <c r="H421" s="89">
        <v>44840</v>
      </c>
      <c r="I421" s="79"/>
    </row>
  </sheetData>
  <autoFilter ref="A2:I2" xr:uid="{F0F6AEBC-0F14-407E-96E8-5B20A417AA76}"/>
  <mergeCells count="1">
    <mergeCell ref="A1:I1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00 Page de garde</vt:lpstr>
      <vt:lpstr>00 TableauRécap</vt:lpstr>
      <vt:lpstr>01 Conseil</vt:lpstr>
      <vt:lpstr>02 Collège</vt:lpstr>
      <vt:lpstr>03 CommissionFinances</vt:lpstr>
      <vt:lpstr>04 CommissionTravaux</vt:lpstr>
      <vt:lpstr>05 Rémunérations totales</vt:lpstr>
      <vt:lpstr>06 Mandats (par nom)</vt:lpstr>
      <vt:lpstr>07 Mandats (par mandat)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François TASQUIN</cp:lastModifiedBy>
  <cp:lastPrinted>2024-01-01T14:42:39Z</cp:lastPrinted>
  <dcterms:created xsi:type="dcterms:W3CDTF">2018-07-09T13:25:11Z</dcterms:created>
  <dcterms:modified xsi:type="dcterms:W3CDTF">2024-01-18T19:58:42Z</dcterms:modified>
</cp:coreProperties>
</file>